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0005" windowHeight="9825" firstSheet="1" activeTab="1"/>
  </bookViews>
  <sheets>
    <sheet name="Край поселения" sheetId="1" r:id="rId1"/>
    <sheet name="Край в разрезе октмо" sheetId="7" r:id="rId2"/>
  </sheets>
  <calcPr calcId="124519"/>
</workbook>
</file>

<file path=xl/calcChain.xml><?xml version="1.0" encoding="utf-8"?>
<calcChain xmlns="http://schemas.openxmlformats.org/spreadsheetml/2006/main">
  <c r="BJ259" i="7"/>
  <c r="BJ260"/>
  <c r="BJ261"/>
  <c r="BJ262"/>
  <c r="BJ263"/>
  <c r="BJ264"/>
  <c r="BJ265"/>
  <c r="BJ266"/>
  <c r="BJ267"/>
  <c r="BJ268"/>
  <c r="BJ269"/>
  <c r="BJ270"/>
  <c r="BJ271"/>
  <c r="BJ272"/>
  <c r="BJ273"/>
  <c r="BJ274"/>
  <c r="BJ275"/>
  <c r="BJ276"/>
  <c r="BJ277"/>
  <c r="BJ278"/>
  <c r="BJ279"/>
  <c r="BJ280"/>
  <c r="BJ281"/>
  <c r="BJ282"/>
  <c r="BJ283"/>
  <c r="BJ284"/>
  <c r="BJ285"/>
  <c r="BJ286"/>
  <c r="BJ287"/>
  <c r="BJ288"/>
  <c r="BJ289"/>
  <c r="BJ290"/>
  <c r="BJ291"/>
  <c r="BJ292"/>
  <c r="BJ293"/>
  <c r="BJ294"/>
  <c r="BJ295"/>
  <c r="BJ296"/>
  <c r="BJ297"/>
  <c r="BJ298"/>
  <c r="BJ299"/>
  <c r="BJ300"/>
  <c r="BJ301"/>
  <c r="BJ302"/>
  <c r="BJ303"/>
  <c r="BJ304"/>
  <c r="BJ305"/>
  <c r="BJ306"/>
  <c r="BJ307"/>
  <c r="BJ308"/>
  <c r="BJ309"/>
  <c r="BJ310"/>
  <c r="BJ311"/>
  <c r="BJ312"/>
  <c r="BJ313"/>
  <c r="BJ314"/>
  <c r="BJ315"/>
  <c r="BJ316"/>
  <c r="BJ317"/>
  <c r="BJ318"/>
  <c r="BJ319"/>
  <c r="BJ320"/>
  <c r="BJ321"/>
  <c r="BJ322"/>
  <c r="BJ323"/>
  <c r="BJ324"/>
  <c r="BJ325"/>
  <c r="BJ326"/>
  <c r="BJ258"/>
  <c r="BJ183"/>
  <c r="BJ184"/>
  <c r="BJ185"/>
  <c r="BJ186"/>
  <c r="BJ187"/>
  <c r="BJ188"/>
  <c r="BJ189"/>
  <c r="BJ190"/>
  <c r="BJ191"/>
  <c r="BJ192"/>
  <c r="BJ193"/>
  <c r="BJ194"/>
  <c r="BJ195"/>
  <c r="BJ196"/>
  <c r="BJ197"/>
  <c r="BJ198"/>
  <c r="BJ199"/>
  <c r="BJ200"/>
  <c r="BJ201"/>
  <c r="BJ202"/>
  <c r="BJ203"/>
  <c r="BJ204"/>
  <c r="BJ205"/>
  <c r="BJ206"/>
  <c r="BJ207"/>
  <c r="BJ208"/>
  <c r="BJ209"/>
  <c r="BJ210"/>
  <c r="BJ211"/>
  <c r="BJ212"/>
  <c r="BJ213"/>
  <c r="BJ214"/>
  <c r="BJ215"/>
  <c r="BJ216"/>
  <c r="BJ217"/>
  <c r="BJ218"/>
  <c r="BJ219"/>
  <c r="BJ220"/>
  <c r="BJ221"/>
  <c r="BJ222"/>
  <c r="BJ223"/>
  <c r="BJ224"/>
  <c r="BJ225"/>
  <c r="BJ226"/>
  <c r="BJ227"/>
  <c r="BJ228"/>
  <c r="BJ229"/>
  <c r="BJ230"/>
  <c r="BJ231"/>
  <c r="BJ232"/>
  <c r="BJ233"/>
  <c r="BJ234"/>
  <c r="BJ235"/>
  <c r="BJ236"/>
  <c r="BJ237"/>
  <c r="BJ238"/>
  <c r="BJ239"/>
  <c r="BJ240"/>
  <c r="BJ241"/>
  <c r="BJ242"/>
  <c r="BJ243"/>
  <c r="BJ244"/>
  <c r="BJ245"/>
  <c r="BJ246"/>
  <c r="BJ247"/>
  <c r="BJ248"/>
  <c r="BJ249"/>
  <c r="BJ250"/>
  <c r="BJ182"/>
  <c r="BJ107"/>
  <c r="BJ108"/>
  <c r="BJ109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J128"/>
  <c r="BJ129"/>
  <c r="BJ130"/>
  <c r="BJ131"/>
  <c r="BJ132"/>
  <c r="BJ133"/>
  <c r="BJ134"/>
  <c r="BJ135"/>
  <c r="BJ136"/>
  <c r="BJ137"/>
  <c r="BJ138"/>
  <c r="BJ139"/>
  <c r="BJ140"/>
  <c r="BJ141"/>
  <c r="BJ142"/>
  <c r="BJ143"/>
  <c r="BJ144"/>
  <c r="BJ145"/>
  <c r="BJ146"/>
  <c r="BJ147"/>
  <c r="BJ148"/>
  <c r="BJ149"/>
  <c r="BJ150"/>
  <c r="BJ151"/>
  <c r="BJ152"/>
  <c r="BJ153"/>
  <c r="BJ154"/>
  <c r="BJ155"/>
  <c r="BJ156"/>
  <c r="BJ157"/>
  <c r="BJ158"/>
  <c r="BJ159"/>
  <c r="BJ160"/>
  <c r="BJ161"/>
  <c r="BJ162"/>
  <c r="BJ163"/>
  <c r="BJ164"/>
  <c r="BJ165"/>
  <c r="BJ166"/>
  <c r="BJ167"/>
  <c r="BJ168"/>
  <c r="BJ169"/>
  <c r="BJ170"/>
  <c r="BJ171"/>
  <c r="BJ172"/>
  <c r="BJ173"/>
  <c r="BJ174"/>
  <c r="BJ106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30"/>
  <c r="CX259" i="1"/>
  <c r="CX260"/>
  <c r="CX261"/>
  <c r="CX262"/>
  <c r="CX263"/>
  <c r="CX264"/>
  <c r="CX265"/>
  <c r="CX266"/>
  <c r="CX267"/>
  <c r="CX268"/>
  <c r="CX269"/>
  <c r="CX270"/>
  <c r="CX271"/>
  <c r="CX272"/>
  <c r="CX273"/>
  <c r="CX274"/>
  <c r="CX275"/>
  <c r="CX276"/>
  <c r="CX277"/>
  <c r="CX278"/>
  <c r="CX279"/>
  <c r="CX280"/>
  <c r="CX281"/>
  <c r="CX282"/>
  <c r="CX283"/>
  <c r="CX284"/>
  <c r="CX285"/>
  <c r="CX286"/>
  <c r="CX287"/>
  <c r="CX288"/>
  <c r="CX289"/>
  <c r="CX290"/>
  <c r="CX291"/>
  <c r="CX292"/>
  <c r="CX293"/>
  <c r="CX294"/>
  <c r="CX295"/>
  <c r="CX296"/>
  <c r="CX297"/>
  <c r="CX298"/>
  <c r="CX299"/>
  <c r="CX300"/>
  <c r="CX301"/>
  <c r="CX302"/>
  <c r="CX303"/>
  <c r="CX304"/>
  <c r="CX305"/>
  <c r="CX306"/>
  <c r="CX307"/>
  <c r="CX308"/>
  <c r="CX309"/>
  <c r="CX310"/>
  <c r="CX311"/>
  <c r="CX312"/>
  <c r="CX313"/>
  <c r="CX314"/>
  <c r="CX315"/>
  <c r="CX316"/>
  <c r="CX317"/>
  <c r="CX318"/>
  <c r="CX319"/>
  <c r="CX320"/>
  <c r="CX321"/>
  <c r="CX322"/>
  <c r="CX323"/>
  <c r="CX324"/>
  <c r="CX325"/>
  <c r="CX326"/>
  <c r="CX258"/>
  <c r="CS259"/>
  <c r="CS260"/>
  <c r="CS261"/>
  <c r="CS262"/>
  <c r="CS263"/>
  <c r="CS264"/>
  <c r="CS265"/>
  <c r="CS266"/>
  <c r="CS267"/>
  <c r="CS268"/>
  <c r="CS269"/>
  <c r="CS270"/>
  <c r="CS271"/>
  <c r="CS272"/>
  <c r="CS273"/>
  <c r="CS274"/>
  <c r="CS275"/>
  <c r="CS276"/>
  <c r="CS277"/>
  <c r="CS278"/>
  <c r="CS279"/>
  <c r="CS280"/>
  <c r="CS281"/>
  <c r="CS282"/>
  <c r="CS283"/>
  <c r="CS284"/>
  <c r="CS285"/>
  <c r="CS286"/>
  <c r="CS287"/>
  <c r="CS288"/>
  <c r="CS289"/>
  <c r="CS290"/>
  <c r="CS291"/>
  <c r="CS292"/>
  <c r="CS293"/>
  <c r="CS294"/>
  <c r="CS295"/>
  <c r="CS296"/>
  <c r="CS297"/>
  <c r="CS298"/>
  <c r="CS299"/>
  <c r="CS300"/>
  <c r="CS301"/>
  <c r="CS302"/>
  <c r="CS303"/>
  <c r="CS304"/>
  <c r="CS305"/>
  <c r="CS306"/>
  <c r="CS307"/>
  <c r="CS308"/>
  <c r="CS309"/>
  <c r="CS310"/>
  <c r="CS311"/>
  <c r="CS312"/>
  <c r="CS313"/>
  <c r="CS314"/>
  <c r="CS315"/>
  <c r="CS316"/>
  <c r="CS317"/>
  <c r="CS318"/>
  <c r="CS319"/>
  <c r="CS320"/>
  <c r="CS321"/>
  <c r="CS322"/>
  <c r="CS323"/>
  <c r="CS324"/>
  <c r="CS325"/>
  <c r="CS326"/>
  <c r="CS258"/>
  <c r="CS183"/>
  <c r="CS184"/>
  <c r="CS185"/>
  <c r="CS186"/>
  <c r="CS187"/>
  <c r="CS188"/>
  <c r="CS189"/>
  <c r="CS190"/>
  <c r="CS191"/>
  <c r="CS192"/>
  <c r="CS193"/>
  <c r="CS194"/>
  <c r="CS195"/>
  <c r="CS196"/>
  <c r="CS197"/>
  <c r="CS198"/>
  <c r="CS199"/>
  <c r="CS200"/>
  <c r="CS201"/>
  <c r="CS202"/>
  <c r="CS203"/>
  <c r="CS204"/>
  <c r="CS205"/>
  <c r="CS206"/>
  <c r="CS207"/>
  <c r="CS208"/>
  <c r="CS209"/>
  <c r="CS210"/>
  <c r="CS211"/>
  <c r="CS212"/>
  <c r="CS213"/>
  <c r="CS214"/>
  <c r="CS215"/>
  <c r="CS216"/>
  <c r="CS217"/>
  <c r="CS218"/>
  <c r="CS219"/>
  <c r="CS220"/>
  <c r="CS221"/>
  <c r="CS222"/>
  <c r="CS223"/>
  <c r="CS224"/>
  <c r="CS225"/>
  <c r="CS226"/>
  <c r="CS227"/>
  <c r="CS228"/>
  <c r="CS229"/>
  <c r="CS230"/>
  <c r="CS231"/>
  <c r="CS232"/>
  <c r="CS233"/>
  <c r="CS234"/>
  <c r="CS235"/>
  <c r="CS236"/>
  <c r="CS237"/>
  <c r="CS238"/>
  <c r="CS239"/>
  <c r="CS240"/>
  <c r="CS241"/>
  <c r="CS242"/>
  <c r="CS243"/>
  <c r="CS244"/>
  <c r="CS245"/>
  <c r="CS246"/>
  <c r="CS247"/>
  <c r="CS248"/>
  <c r="CS249"/>
  <c r="CS250"/>
  <c r="CS182"/>
  <c r="CS107"/>
  <c r="CS108"/>
  <c r="CS109"/>
  <c r="CS110"/>
  <c r="CS111"/>
  <c r="CS112"/>
  <c r="CS113"/>
  <c r="CS114"/>
  <c r="CS115"/>
  <c r="CS116"/>
  <c r="CS117"/>
  <c r="CS118"/>
  <c r="CS119"/>
  <c r="CS120"/>
  <c r="CS121"/>
  <c r="CS122"/>
  <c r="CS123"/>
  <c r="CS124"/>
  <c r="CS125"/>
  <c r="CS126"/>
  <c r="CS127"/>
  <c r="CS128"/>
  <c r="CS129"/>
  <c r="CS130"/>
  <c r="CS131"/>
  <c r="CS132"/>
  <c r="CS133"/>
  <c r="CS134"/>
  <c r="CS135"/>
  <c r="CS136"/>
  <c r="CS137"/>
  <c r="CS138"/>
  <c r="CS139"/>
  <c r="CS140"/>
  <c r="CS141"/>
  <c r="CS142"/>
  <c r="CS143"/>
  <c r="CS144"/>
  <c r="CS145"/>
  <c r="CS146"/>
  <c r="CS147"/>
  <c r="CS148"/>
  <c r="CS149"/>
  <c r="CS150"/>
  <c r="CS151"/>
  <c r="CS152"/>
  <c r="CS153"/>
  <c r="CS154"/>
  <c r="CS155"/>
  <c r="CS156"/>
  <c r="CS157"/>
  <c r="CS158"/>
  <c r="CS159"/>
  <c r="CS160"/>
  <c r="CS161"/>
  <c r="CS162"/>
  <c r="CS163"/>
  <c r="CS164"/>
  <c r="CS165"/>
  <c r="CS166"/>
  <c r="CS167"/>
  <c r="CS168"/>
  <c r="CS169"/>
  <c r="CS170"/>
  <c r="CS171"/>
  <c r="CS172"/>
  <c r="CS173"/>
  <c r="CS174"/>
  <c r="CS106"/>
  <c r="CS31"/>
  <c r="CS32"/>
  <c r="CS33"/>
  <c r="CS34"/>
  <c r="CS35"/>
  <c r="CS36"/>
  <c r="CS37"/>
  <c r="CS38"/>
  <c r="CS39"/>
  <c r="CS40"/>
  <c r="CS41"/>
  <c r="CS42"/>
  <c r="CS43"/>
  <c r="CS44"/>
  <c r="CS45"/>
  <c r="CS46"/>
  <c r="CS47"/>
  <c r="CS48"/>
  <c r="CS49"/>
  <c r="CS50"/>
  <c r="CS51"/>
  <c r="CS52"/>
  <c r="CS53"/>
  <c r="CS54"/>
  <c r="CS55"/>
  <c r="CS56"/>
  <c r="CS57"/>
  <c r="CS58"/>
  <c r="CS59"/>
  <c r="CS60"/>
  <c r="CS61"/>
  <c r="CS62"/>
  <c r="CS63"/>
  <c r="CS64"/>
  <c r="CS65"/>
  <c r="CS66"/>
  <c r="CS67"/>
  <c r="CS68"/>
  <c r="CS69"/>
  <c r="CS70"/>
  <c r="CS71"/>
  <c r="CS72"/>
  <c r="CS73"/>
  <c r="CS74"/>
  <c r="CS75"/>
  <c r="CS76"/>
  <c r="CS77"/>
  <c r="CS78"/>
  <c r="CS79"/>
  <c r="CS80"/>
  <c r="CS81"/>
  <c r="CS82"/>
  <c r="CS83"/>
  <c r="CS84"/>
  <c r="CS85"/>
  <c r="CS86"/>
  <c r="CS87"/>
  <c r="CS88"/>
  <c r="CS89"/>
  <c r="CS90"/>
  <c r="CS91"/>
  <c r="CS92"/>
  <c r="CS93"/>
  <c r="CS94"/>
  <c r="CS95"/>
  <c r="CS96"/>
  <c r="CS97"/>
  <c r="CS98"/>
  <c r="CS30"/>
  <c r="CN30"/>
  <c r="CH259"/>
  <c r="CH260"/>
  <c r="CH261"/>
  <c r="CH262"/>
  <c r="CH263"/>
  <c r="CH264"/>
  <c r="CH265"/>
  <c r="CH266"/>
  <c r="CH267"/>
  <c r="CH268"/>
  <c r="CH269"/>
  <c r="CH270"/>
  <c r="CH271"/>
  <c r="CH272"/>
  <c r="CH273"/>
  <c r="CH274"/>
  <c r="CH275"/>
  <c r="CH276"/>
  <c r="CH277"/>
  <c r="CH278"/>
  <c r="CH279"/>
  <c r="CH280"/>
  <c r="CH281"/>
  <c r="CH282"/>
  <c r="CH283"/>
  <c r="CH284"/>
  <c r="CH285"/>
  <c r="CH286"/>
  <c r="CH287"/>
  <c r="CH288"/>
  <c r="CH289"/>
  <c r="CH290"/>
  <c r="CH291"/>
  <c r="CH292"/>
  <c r="CH293"/>
  <c r="CH294"/>
  <c r="CH295"/>
  <c r="CH296"/>
  <c r="CH297"/>
  <c r="CH298"/>
  <c r="CH299"/>
  <c r="CH300"/>
  <c r="CH301"/>
  <c r="CH302"/>
  <c r="CH303"/>
  <c r="CH304"/>
  <c r="CH305"/>
  <c r="CH306"/>
  <c r="CH307"/>
  <c r="CH308"/>
  <c r="CH309"/>
  <c r="CH310"/>
  <c r="CH311"/>
  <c r="CH312"/>
  <c r="CH313"/>
  <c r="CH314"/>
  <c r="CH315"/>
  <c r="CH316"/>
  <c r="CH317"/>
  <c r="CH318"/>
  <c r="CH319"/>
  <c r="CH320"/>
  <c r="CH321"/>
  <c r="CH322"/>
  <c r="CH323"/>
  <c r="CH324"/>
  <c r="CH325"/>
  <c r="CH326"/>
  <c r="CH258"/>
  <c r="CH183"/>
  <c r="CH184"/>
  <c r="CH185"/>
  <c r="CH186"/>
  <c r="CH187"/>
  <c r="CH188"/>
  <c r="CH189"/>
  <c r="CH190"/>
  <c r="CH191"/>
  <c r="CH192"/>
  <c r="CH193"/>
  <c r="CH194"/>
  <c r="CH195"/>
  <c r="CH196"/>
  <c r="CH197"/>
  <c r="CH198"/>
  <c r="CH199"/>
  <c r="CH200"/>
  <c r="CH201"/>
  <c r="CH202"/>
  <c r="CH203"/>
  <c r="CH204"/>
  <c r="CH205"/>
  <c r="CH206"/>
  <c r="CH207"/>
  <c r="CH208"/>
  <c r="CH209"/>
  <c r="CH210"/>
  <c r="CH211"/>
  <c r="CH212"/>
  <c r="CH213"/>
  <c r="CH214"/>
  <c r="CH215"/>
  <c r="CH216"/>
  <c r="CH217"/>
  <c r="CH218"/>
  <c r="CH219"/>
  <c r="CH220"/>
  <c r="CH221"/>
  <c r="CH222"/>
  <c r="CH223"/>
  <c r="CH224"/>
  <c r="CH225"/>
  <c r="CH226"/>
  <c r="CH227"/>
  <c r="CH228"/>
  <c r="CH229"/>
  <c r="CH230"/>
  <c r="CH231"/>
  <c r="CH232"/>
  <c r="CH233"/>
  <c r="CH234"/>
  <c r="CH235"/>
  <c r="CH236"/>
  <c r="CH237"/>
  <c r="CH238"/>
  <c r="CH239"/>
  <c r="CH240"/>
  <c r="CH241"/>
  <c r="CH242"/>
  <c r="CH243"/>
  <c r="CH244"/>
  <c r="CH245"/>
  <c r="CH246"/>
  <c r="CH247"/>
  <c r="CH248"/>
  <c r="CH249"/>
  <c r="CH250"/>
  <c r="CH182"/>
  <c r="CH107"/>
  <c r="CH108"/>
  <c r="CH109"/>
  <c r="CH110"/>
  <c r="CH111"/>
  <c r="CH112"/>
  <c r="CH113"/>
  <c r="CH114"/>
  <c r="CH115"/>
  <c r="CH116"/>
  <c r="CH117"/>
  <c r="CH118"/>
  <c r="CH119"/>
  <c r="CH120"/>
  <c r="CH121"/>
  <c r="CH122"/>
  <c r="CH123"/>
  <c r="CH124"/>
  <c r="CH125"/>
  <c r="CH126"/>
  <c r="CH127"/>
  <c r="CH128"/>
  <c r="CH129"/>
  <c r="CH130"/>
  <c r="CH131"/>
  <c r="CH132"/>
  <c r="CH133"/>
  <c r="CH134"/>
  <c r="CH135"/>
  <c r="CH136"/>
  <c r="CH137"/>
  <c r="CH138"/>
  <c r="CH139"/>
  <c r="CH140"/>
  <c r="CH141"/>
  <c r="CH142"/>
  <c r="CH143"/>
  <c r="CH144"/>
  <c r="CH145"/>
  <c r="CH146"/>
  <c r="CH147"/>
  <c r="CH148"/>
  <c r="CH149"/>
  <c r="CH150"/>
  <c r="CH151"/>
  <c r="CH152"/>
  <c r="CH153"/>
  <c r="CH154"/>
  <c r="CH155"/>
  <c r="CH156"/>
  <c r="CH157"/>
  <c r="CH158"/>
  <c r="CH159"/>
  <c r="CH160"/>
  <c r="CH161"/>
  <c r="CH162"/>
  <c r="CH163"/>
  <c r="CH164"/>
  <c r="CH165"/>
  <c r="CH166"/>
  <c r="CH167"/>
  <c r="CH168"/>
  <c r="CH169"/>
  <c r="CH170"/>
  <c r="CH171"/>
  <c r="CH172"/>
  <c r="CH173"/>
  <c r="CH174"/>
  <c r="CH106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74"/>
  <c r="CH75"/>
  <c r="CH76"/>
  <c r="CH77"/>
  <c r="CH78"/>
  <c r="CH79"/>
  <c r="CH80"/>
  <c r="CH81"/>
  <c r="CH82"/>
  <c r="CH83"/>
  <c r="CH84"/>
  <c r="CH85"/>
  <c r="CH86"/>
  <c r="CH87"/>
  <c r="CH88"/>
  <c r="CH89"/>
  <c r="CH90"/>
  <c r="CH91"/>
  <c r="CH92"/>
  <c r="CH93"/>
  <c r="CH94"/>
  <c r="CH95"/>
  <c r="CH96"/>
  <c r="CH97"/>
  <c r="CH98"/>
  <c r="CH30"/>
  <c r="CD259"/>
  <c r="CD260"/>
  <c r="CD261"/>
  <c r="CD262"/>
  <c r="CD263"/>
  <c r="CD264"/>
  <c r="CD265"/>
  <c r="CD266"/>
  <c r="CD267"/>
  <c r="CD268"/>
  <c r="CD269"/>
  <c r="CD270"/>
  <c r="CD271"/>
  <c r="CD272"/>
  <c r="CD273"/>
  <c r="CD274"/>
  <c r="CD275"/>
  <c r="CD276"/>
  <c r="CD277"/>
  <c r="CD278"/>
  <c r="CD279"/>
  <c r="CD280"/>
  <c r="CD281"/>
  <c r="CD282"/>
  <c r="CD283"/>
  <c r="CD284"/>
  <c r="CD285"/>
  <c r="CD286"/>
  <c r="CD287"/>
  <c r="CD288"/>
  <c r="CD289"/>
  <c r="CD290"/>
  <c r="CD291"/>
  <c r="CD292"/>
  <c r="CD293"/>
  <c r="CD294"/>
  <c r="CD295"/>
  <c r="CD296"/>
  <c r="CD297"/>
  <c r="CD298"/>
  <c r="CD299"/>
  <c r="CD300"/>
  <c r="CD301"/>
  <c r="CD302"/>
  <c r="CD303"/>
  <c r="CD304"/>
  <c r="CD305"/>
  <c r="CD306"/>
  <c r="CD307"/>
  <c r="CD308"/>
  <c r="CD309"/>
  <c r="CD310"/>
  <c r="CD311"/>
  <c r="CD312"/>
  <c r="CD313"/>
  <c r="CD314"/>
  <c r="CD315"/>
  <c r="CD316"/>
  <c r="CD317"/>
  <c r="CD318"/>
  <c r="CD319"/>
  <c r="CD320"/>
  <c r="CD321"/>
  <c r="CD322"/>
  <c r="CD323"/>
  <c r="CD324"/>
  <c r="CD325"/>
  <c r="CD326"/>
  <c r="CD258"/>
  <c r="CD183"/>
  <c r="CD184"/>
  <c r="CD185"/>
  <c r="CD186"/>
  <c r="CD187"/>
  <c r="CD188"/>
  <c r="CD189"/>
  <c r="CD190"/>
  <c r="CD191"/>
  <c r="CD192"/>
  <c r="CD193"/>
  <c r="CD194"/>
  <c r="CD195"/>
  <c r="CD196"/>
  <c r="CD197"/>
  <c r="CD198"/>
  <c r="CD199"/>
  <c r="CD200"/>
  <c r="CD201"/>
  <c r="CD202"/>
  <c r="CD203"/>
  <c r="CD204"/>
  <c r="CD205"/>
  <c r="CD206"/>
  <c r="CD207"/>
  <c r="CD208"/>
  <c r="CD209"/>
  <c r="CD210"/>
  <c r="CD211"/>
  <c r="CD212"/>
  <c r="CD213"/>
  <c r="CD214"/>
  <c r="CD215"/>
  <c r="CD216"/>
  <c r="CD217"/>
  <c r="CD218"/>
  <c r="CD219"/>
  <c r="CD220"/>
  <c r="CD221"/>
  <c r="CD222"/>
  <c r="CD223"/>
  <c r="CD224"/>
  <c r="CD225"/>
  <c r="CD226"/>
  <c r="CD227"/>
  <c r="CD228"/>
  <c r="CD229"/>
  <c r="CD230"/>
  <c r="CD231"/>
  <c r="CD232"/>
  <c r="CD233"/>
  <c r="CD234"/>
  <c r="CD235"/>
  <c r="CD236"/>
  <c r="CD237"/>
  <c r="CD238"/>
  <c r="CD239"/>
  <c r="CD240"/>
  <c r="CD241"/>
  <c r="CD242"/>
  <c r="CD243"/>
  <c r="CD244"/>
  <c r="CD245"/>
  <c r="CD246"/>
  <c r="CD247"/>
  <c r="CD248"/>
  <c r="CD249"/>
  <c r="CD250"/>
  <c r="CD182"/>
  <c r="CD107"/>
  <c r="CD108"/>
  <c r="CD109"/>
  <c r="CD110"/>
  <c r="CD111"/>
  <c r="CD112"/>
  <c r="CD113"/>
  <c r="CD114"/>
  <c r="CD115"/>
  <c r="CD116"/>
  <c r="CD117"/>
  <c r="CD118"/>
  <c r="CD119"/>
  <c r="CD120"/>
  <c r="CD121"/>
  <c r="CD122"/>
  <c r="CD123"/>
  <c r="CD124"/>
  <c r="CD125"/>
  <c r="CD126"/>
  <c r="CD127"/>
  <c r="CD128"/>
  <c r="CD129"/>
  <c r="CD130"/>
  <c r="CD131"/>
  <c r="CD132"/>
  <c r="CD133"/>
  <c r="CD134"/>
  <c r="CD135"/>
  <c r="CD136"/>
  <c r="CD137"/>
  <c r="CD138"/>
  <c r="CD139"/>
  <c r="CD140"/>
  <c r="CD141"/>
  <c r="CD142"/>
  <c r="CD143"/>
  <c r="CD144"/>
  <c r="CD145"/>
  <c r="CD146"/>
  <c r="CD147"/>
  <c r="CD148"/>
  <c r="CD149"/>
  <c r="CD150"/>
  <c r="CD151"/>
  <c r="CD152"/>
  <c r="CD153"/>
  <c r="CD154"/>
  <c r="CD155"/>
  <c r="CD156"/>
  <c r="CD157"/>
  <c r="CD158"/>
  <c r="CD159"/>
  <c r="CD160"/>
  <c r="CD161"/>
  <c r="CD162"/>
  <c r="CD163"/>
  <c r="CD164"/>
  <c r="CD165"/>
  <c r="CD166"/>
  <c r="CD167"/>
  <c r="CD168"/>
  <c r="CD169"/>
  <c r="CD170"/>
  <c r="CD171"/>
  <c r="CD172"/>
  <c r="CD173"/>
  <c r="CD174"/>
  <c r="CD106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D74"/>
  <c r="CD75"/>
  <c r="CD76"/>
  <c r="CD77"/>
  <c r="CD78"/>
  <c r="CD79"/>
  <c r="CD80"/>
  <c r="CD81"/>
  <c r="CD82"/>
  <c r="CD83"/>
  <c r="CD84"/>
  <c r="CD85"/>
  <c r="CD86"/>
  <c r="CD87"/>
  <c r="CD88"/>
  <c r="CD89"/>
  <c r="CD90"/>
  <c r="CD91"/>
  <c r="CD92"/>
  <c r="CD93"/>
  <c r="CD94"/>
  <c r="CD95"/>
  <c r="CD96"/>
  <c r="CD97"/>
  <c r="CD98"/>
  <c r="CD30"/>
  <c r="BU259"/>
  <c r="BU260"/>
  <c r="BU261"/>
  <c r="BU262"/>
  <c r="BU263"/>
  <c r="BU264"/>
  <c r="BU265"/>
  <c r="BU266"/>
  <c r="BU267"/>
  <c r="BU268"/>
  <c r="BU269"/>
  <c r="BU270"/>
  <c r="BU271"/>
  <c r="BU272"/>
  <c r="BU273"/>
  <c r="BU274"/>
  <c r="BU275"/>
  <c r="BU276"/>
  <c r="BU277"/>
  <c r="BU278"/>
  <c r="BU279"/>
  <c r="BU280"/>
  <c r="BU281"/>
  <c r="BU282"/>
  <c r="BU283"/>
  <c r="BU284"/>
  <c r="BU285"/>
  <c r="BU286"/>
  <c r="BU287"/>
  <c r="BU288"/>
  <c r="BU289"/>
  <c r="BU290"/>
  <c r="BU291"/>
  <c r="BU292"/>
  <c r="BU293"/>
  <c r="BU294"/>
  <c r="BU295"/>
  <c r="BU296"/>
  <c r="BU297"/>
  <c r="BU298"/>
  <c r="BU299"/>
  <c r="BU300"/>
  <c r="BU301"/>
  <c r="BU302"/>
  <c r="BU303"/>
  <c r="BU304"/>
  <c r="BU305"/>
  <c r="BU306"/>
  <c r="BU307"/>
  <c r="BU308"/>
  <c r="BU309"/>
  <c r="BU310"/>
  <c r="BU311"/>
  <c r="BU312"/>
  <c r="BU313"/>
  <c r="BU314"/>
  <c r="BU315"/>
  <c r="BU316"/>
  <c r="BU317"/>
  <c r="BU318"/>
  <c r="BU319"/>
  <c r="BU320"/>
  <c r="BU321"/>
  <c r="BU322"/>
  <c r="BU323"/>
  <c r="BU324"/>
  <c r="BU325"/>
  <c r="BU326"/>
  <c r="BU258"/>
  <c r="BU183"/>
  <c r="BU184"/>
  <c r="BU185"/>
  <c r="BU186"/>
  <c r="BU187"/>
  <c r="BU188"/>
  <c r="BU189"/>
  <c r="BU190"/>
  <c r="BU191"/>
  <c r="BU192"/>
  <c r="BU193"/>
  <c r="BU194"/>
  <c r="BU195"/>
  <c r="BU196"/>
  <c r="BU197"/>
  <c r="BU198"/>
  <c r="BU199"/>
  <c r="BU200"/>
  <c r="BU201"/>
  <c r="BU202"/>
  <c r="BU203"/>
  <c r="BU204"/>
  <c r="BU205"/>
  <c r="BU206"/>
  <c r="BU207"/>
  <c r="BU208"/>
  <c r="BU209"/>
  <c r="BU210"/>
  <c r="BU211"/>
  <c r="BU212"/>
  <c r="BU213"/>
  <c r="BU214"/>
  <c r="BU215"/>
  <c r="BU216"/>
  <c r="BU217"/>
  <c r="BU218"/>
  <c r="BU219"/>
  <c r="BU220"/>
  <c r="BU221"/>
  <c r="BU222"/>
  <c r="BU223"/>
  <c r="BU224"/>
  <c r="BU225"/>
  <c r="BU226"/>
  <c r="BU227"/>
  <c r="BU228"/>
  <c r="BU229"/>
  <c r="BU230"/>
  <c r="BU231"/>
  <c r="BU232"/>
  <c r="BU233"/>
  <c r="BU234"/>
  <c r="BU235"/>
  <c r="BU236"/>
  <c r="BU237"/>
  <c r="BU238"/>
  <c r="BU239"/>
  <c r="BU240"/>
  <c r="BU241"/>
  <c r="BU242"/>
  <c r="BU243"/>
  <c r="BU244"/>
  <c r="BU245"/>
  <c r="BU246"/>
  <c r="BU247"/>
  <c r="BU248"/>
  <c r="BU249"/>
  <c r="BU250"/>
  <c r="BU182"/>
  <c r="BU107"/>
  <c r="BU108"/>
  <c r="BU109"/>
  <c r="BU110"/>
  <c r="BU111"/>
  <c r="BU112"/>
  <c r="BU113"/>
  <c r="BU114"/>
  <c r="BU115"/>
  <c r="BU116"/>
  <c r="BU117"/>
  <c r="BU118"/>
  <c r="BU119"/>
  <c r="BU120"/>
  <c r="BU121"/>
  <c r="BU122"/>
  <c r="BU123"/>
  <c r="BU124"/>
  <c r="BU125"/>
  <c r="BU126"/>
  <c r="BU127"/>
  <c r="BU128"/>
  <c r="BU129"/>
  <c r="BU130"/>
  <c r="BU131"/>
  <c r="BU132"/>
  <c r="BU133"/>
  <c r="BU134"/>
  <c r="BU135"/>
  <c r="BU136"/>
  <c r="BU137"/>
  <c r="BU138"/>
  <c r="BU139"/>
  <c r="BU140"/>
  <c r="BU141"/>
  <c r="BU142"/>
  <c r="BU143"/>
  <c r="BU144"/>
  <c r="BU145"/>
  <c r="BU146"/>
  <c r="BU147"/>
  <c r="BU148"/>
  <c r="BU149"/>
  <c r="BU150"/>
  <c r="BU151"/>
  <c r="BU152"/>
  <c r="BU153"/>
  <c r="BU154"/>
  <c r="BU155"/>
  <c r="BU156"/>
  <c r="BU157"/>
  <c r="BU158"/>
  <c r="BU159"/>
  <c r="BU160"/>
  <c r="BU161"/>
  <c r="BU162"/>
  <c r="BU163"/>
  <c r="BU164"/>
  <c r="BU165"/>
  <c r="BU166"/>
  <c r="BU167"/>
  <c r="BU168"/>
  <c r="BU169"/>
  <c r="BU170"/>
  <c r="BU171"/>
  <c r="BU172"/>
  <c r="BU173"/>
  <c r="BU174"/>
  <c r="BU106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74"/>
  <c r="BU75"/>
  <c r="BU76"/>
  <c r="BU77"/>
  <c r="BU78"/>
  <c r="BU79"/>
  <c r="BU80"/>
  <c r="BU81"/>
  <c r="BU82"/>
  <c r="BU83"/>
  <c r="BU84"/>
  <c r="BU85"/>
  <c r="BU86"/>
  <c r="BU87"/>
  <c r="BU88"/>
  <c r="BU89"/>
  <c r="BU90"/>
  <c r="BU91"/>
  <c r="BU92"/>
  <c r="BU93"/>
  <c r="BU94"/>
  <c r="BU95"/>
  <c r="BU96"/>
  <c r="BU97"/>
  <c r="BU98"/>
  <c r="BU30"/>
  <c r="BP259"/>
  <c r="BP260"/>
  <c r="BP261"/>
  <c r="BP262"/>
  <c r="BP263"/>
  <c r="BP264"/>
  <c r="BP265"/>
  <c r="BP266"/>
  <c r="BP267"/>
  <c r="BP268"/>
  <c r="BP269"/>
  <c r="BP270"/>
  <c r="BP271"/>
  <c r="BP272"/>
  <c r="BP273"/>
  <c r="BP274"/>
  <c r="BP275"/>
  <c r="BP276"/>
  <c r="BP277"/>
  <c r="BP278"/>
  <c r="BP279"/>
  <c r="BP280"/>
  <c r="BP281"/>
  <c r="BP282"/>
  <c r="BP283"/>
  <c r="BP284"/>
  <c r="BP285"/>
  <c r="BP286"/>
  <c r="BP287"/>
  <c r="BP288"/>
  <c r="BP289"/>
  <c r="BP290"/>
  <c r="BP291"/>
  <c r="BP292"/>
  <c r="BP293"/>
  <c r="BP294"/>
  <c r="BP295"/>
  <c r="BP296"/>
  <c r="BP297"/>
  <c r="BP298"/>
  <c r="BP299"/>
  <c r="BP300"/>
  <c r="BP301"/>
  <c r="BP302"/>
  <c r="BP303"/>
  <c r="BP304"/>
  <c r="BP305"/>
  <c r="BP306"/>
  <c r="BP307"/>
  <c r="BP308"/>
  <c r="BP309"/>
  <c r="BP310"/>
  <c r="BP311"/>
  <c r="BP312"/>
  <c r="BP313"/>
  <c r="BP314"/>
  <c r="BP315"/>
  <c r="BP316"/>
  <c r="BP317"/>
  <c r="BP318"/>
  <c r="BP319"/>
  <c r="BP320"/>
  <c r="BP321"/>
  <c r="BP322"/>
  <c r="BP323"/>
  <c r="BP324"/>
  <c r="BP325"/>
  <c r="BP326"/>
  <c r="BP258"/>
  <c r="BP183"/>
  <c r="BP184"/>
  <c r="BP185"/>
  <c r="BP186"/>
  <c r="BP187"/>
  <c r="BP188"/>
  <c r="BP189"/>
  <c r="BP190"/>
  <c r="BP191"/>
  <c r="BP192"/>
  <c r="BP193"/>
  <c r="BP194"/>
  <c r="BP195"/>
  <c r="BP196"/>
  <c r="BP197"/>
  <c r="BP198"/>
  <c r="BP199"/>
  <c r="BP200"/>
  <c r="BP201"/>
  <c r="BP202"/>
  <c r="BP203"/>
  <c r="BP204"/>
  <c r="BP205"/>
  <c r="BP206"/>
  <c r="BP207"/>
  <c r="BP208"/>
  <c r="BP209"/>
  <c r="BP210"/>
  <c r="BP211"/>
  <c r="BP212"/>
  <c r="BP213"/>
  <c r="BP214"/>
  <c r="BP215"/>
  <c r="BP216"/>
  <c r="BP217"/>
  <c r="BP218"/>
  <c r="BP219"/>
  <c r="BP220"/>
  <c r="BP221"/>
  <c r="BP222"/>
  <c r="BP223"/>
  <c r="BP224"/>
  <c r="BP225"/>
  <c r="BP226"/>
  <c r="BP227"/>
  <c r="BP228"/>
  <c r="BP229"/>
  <c r="BP230"/>
  <c r="BP231"/>
  <c r="BP232"/>
  <c r="BP233"/>
  <c r="BP234"/>
  <c r="BP235"/>
  <c r="BP236"/>
  <c r="BP237"/>
  <c r="BP238"/>
  <c r="BP239"/>
  <c r="BP240"/>
  <c r="BP241"/>
  <c r="BP242"/>
  <c r="BP243"/>
  <c r="BP244"/>
  <c r="BP245"/>
  <c r="BP246"/>
  <c r="BP247"/>
  <c r="BP248"/>
  <c r="BP249"/>
  <c r="BP250"/>
  <c r="BP182"/>
  <c r="BP107"/>
  <c r="BP108"/>
  <c r="BP109"/>
  <c r="BP110"/>
  <c r="BP111"/>
  <c r="BP112"/>
  <c r="BP113"/>
  <c r="BP114"/>
  <c r="BP115"/>
  <c r="BP116"/>
  <c r="BP117"/>
  <c r="BP118"/>
  <c r="BP119"/>
  <c r="BP120"/>
  <c r="BP121"/>
  <c r="BP122"/>
  <c r="BP123"/>
  <c r="BP124"/>
  <c r="BP125"/>
  <c r="BP126"/>
  <c r="BP127"/>
  <c r="BP128"/>
  <c r="BP129"/>
  <c r="BP130"/>
  <c r="BP131"/>
  <c r="BP132"/>
  <c r="BP133"/>
  <c r="BP134"/>
  <c r="BP135"/>
  <c r="BP136"/>
  <c r="BP137"/>
  <c r="BP138"/>
  <c r="BP139"/>
  <c r="BP140"/>
  <c r="BP141"/>
  <c r="BP142"/>
  <c r="BP143"/>
  <c r="BP144"/>
  <c r="BP145"/>
  <c r="BP146"/>
  <c r="BP147"/>
  <c r="BP148"/>
  <c r="BP149"/>
  <c r="BP150"/>
  <c r="BP151"/>
  <c r="BP152"/>
  <c r="BP153"/>
  <c r="BP154"/>
  <c r="BP155"/>
  <c r="BP156"/>
  <c r="BP157"/>
  <c r="BP158"/>
  <c r="BP159"/>
  <c r="BP160"/>
  <c r="BP161"/>
  <c r="BP162"/>
  <c r="BP163"/>
  <c r="BP164"/>
  <c r="BP165"/>
  <c r="BP166"/>
  <c r="BP167"/>
  <c r="BP168"/>
  <c r="BP169"/>
  <c r="BP170"/>
  <c r="BP171"/>
  <c r="BP172"/>
  <c r="BP173"/>
  <c r="BP174"/>
  <c r="BP106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68"/>
  <c r="BP69"/>
  <c r="BP70"/>
  <c r="BP71"/>
  <c r="BP72"/>
  <c r="BP73"/>
  <c r="BP74"/>
  <c r="BP75"/>
  <c r="BP76"/>
  <c r="BP77"/>
  <c r="BP78"/>
  <c r="BP79"/>
  <c r="BP80"/>
  <c r="BP81"/>
  <c r="BP82"/>
  <c r="BP83"/>
  <c r="BP84"/>
  <c r="BP85"/>
  <c r="BP86"/>
  <c r="BP87"/>
  <c r="BP88"/>
  <c r="BP89"/>
  <c r="BP90"/>
  <c r="BP91"/>
  <c r="BP92"/>
  <c r="BP93"/>
  <c r="BP94"/>
  <c r="BP95"/>
  <c r="BP96"/>
  <c r="BP97"/>
  <c r="BP98"/>
  <c r="BP30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258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182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06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30"/>
  <c r="AM259"/>
  <c r="AM260"/>
  <c r="AM261"/>
  <c r="AM262"/>
  <c r="AM263"/>
  <c r="AM264"/>
  <c r="AM265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258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182"/>
  <c r="AM107"/>
  <c r="AM108"/>
  <c r="AM109"/>
  <c r="AM110"/>
  <c r="AM111"/>
  <c r="AM112"/>
  <c r="AM113"/>
  <c r="AM114"/>
  <c r="AM115"/>
  <c r="AM116"/>
  <c r="AM117"/>
  <c r="AM118"/>
  <c r="AM119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6"/>
  <c r="AM157"/>
  <c r="AM158"/>
  <c r="AM159"/>
  <c r="AM160"/>
  <c r="AM161"/>
  <c r="AM162"/>
  <c r="AM163"/>
  <c r="AM164"/>
  <c r="AM165"/>
  <c r="AM166"/>
  <c r="AM167"/>
  <c r="AM168"/>
  <c r="AM169"/>
  <c r="AM170"/>
  <c r="AM171"/>
  <c r="AM172"/>
  <c r="AM173"/>
  <c r="AM174"/>
  <c r="AM106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BI107"/>
  <c r="BI108"/>
  <c r="BI109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I128"/>
  <c r="BI129"/>
  <c r="BI130"/>
  <c r="BI131"/>
  <c r="BI132"/>
  <c r="BI133"/>
  <c r="BI134"/>
  <c r="BI135"/>
  <c r="BI136"/>
  <c r="BI137"/>
  <c r="BI138"/>
  <c r="BI139"/>
  <c r="BI140"/>
  <c r="BI141"/>
  <c r="BI142"/>
  <c r="BI143"/>
  <c r="BI144"/>
  <c r="BI145"/>
  <c r="BI146"/>
  <c r="BI147"/>
  <c r="BI148"/>
  <c r="BI149"/>
  <c r="BI150"/>
  <c r="BI151"/>
  <c r="BI152"/>
  <c r="BI153"/>
  <c r="BI154"/>
  <c r="BI155"/>
  <c r="BI156"/>
  <c r="BI157"/>
  <c r="BI158"/>
  <c r="BI159"/>
  <c r="BI160"/>
  <c r="BI161"/>
  <c r="BI162"/>
  <c r="BI163"/>
  <c r="BI164"/>
  <c r="BI165"/>
  <c r="BI166"/>
  <c r="BI167"/>
  <c r="BI168"/>
  <c r="BI169"/>
  <c r="BI170"/>
  <c r="BI171"/>
  <c r="BI172"/>
  <c r="BI173"/>
  <c r="BI174"/>
  <c r="BI106"/>
  <c r="BI98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30"/>
  <c r="BI259"/>
  <c r="BI260"/>
  <c r="BI261"/>
  <c r="BI262"/>
  <c r="BI263"/>
  <c r="BI264"/>
  <c r="BI265"/>
  <c r="BI266"/>
  <c r="BI267"/>
  <c r="BI268"/>
  <c r="BI269"/>
  <c r="BI270"/>
  <c r="BI271"/>
  <c r="BI272"/>
  <c r="BI273"/>
  <c r="BI274"/>
  <c r="BI275"/>
  <c r="BI276"/>
  <c r="BI277"/>
  <c r="BI278"/>
  <c r="BI279"/>
  <c r="BI280"/>
  <c r="BI281"/>
  <c r="BI282"/>
  <c r="BI283"/>
  <c r="BI284"/>
  <c r="BI285"/>
  <c r="BI286"/>
  <c r="BI287"/>
  <c r="BI288"/>
  <c r="BI289"/>
  <c r="BI290"/>
  <c r="BI291"/>
  <c r="BI292"/>
  <c r="BI293"/>
  <c r="BI294"/>
  <c r="BI295"/>
  <c r="BI296"/>
  <c r="BI297"/>
  <c r="BI298"/>
  <c r="BI299"/>
  <c r="BI300"/>
  <c r="BI301"/>
  <c r="BI302"/>
  <c r="BI303"/>
  <c r="BI304"/>
  <c r="BI305"/>
  <c r="BI306"/>
  <c r="BI307"/>
  <c r="BI308"/>
  <c r="BI309"/>
  <c r="BI310"/>
  <c r="BI311"/>
  <c r="BI312"/>
  <c r="BI313"/>
  <c r="BI314"/>
  <c r="BI315"/>
  <c r="BI316"/>
  <c r="BI317"/>
  <c r="BI318"/>
  <c r="BI319"/>
  <c r="BI320"/>
  <c r="BI321"/>
  <c r="BI322"/>
  <c r="BI323"/>
  <c r="BI324"/>
  <c r="BI325"/>
  <c r="BI326"/>
  <c r="BI258"/>
  <c r="BI183"/>
  <c r="BI184"/>
  <c r="BI185"/>
  <c r="BI186"/>
  <c r="BI187"/>
  <c r="BI188"/>
  <c r="BI189"/>
  <c r="BI190"/>
  <c r="BI191"/>
  <c r="BI192"/>
  <c r="BI193"/>
  <c r="BI194"/>
  <c r="BI195"/>
  <c r="BI196"/>
  <c r="BI197"/>
  <c r="BI198"/>
  <c r="BI199"/>
  <c r="BI200"/>
  <c r="BI201"/>
  <c r="BI202"/>
  <c r="BI203"/>
  <c r="BI204"/>
  <c r="BI205"/>
  <c r="BI206"/>
  <c r="BI207"/>
  <c r="BI208"/>
  <c r="BI209"/>
  <c r="BI210"/>
  <c r="BI211"/>
  <c r="BI212"/>
  <c r="BI213"/>
  <c r="BI214"/>
  <c r="BI215"/>
  <c r="BI216"/>
  <c r="BI217"/>
  <c r="BI218"/>
  <c r="BI219"/>
  <c r="BI220"/>
  <c r="BI221"/>
  <c r="BI222"/>
  <c r="BI223"/>
  <c r="BI224"/>
  <c r="BI225"/>
  <c r="BI226"/>
  <c r="BI227"/>
  <c r="BI228"/>
  <c r="BI229"/>
  <c r="BI230"/>
  <c r="BI231"/>
  <c r="BI232"/>
  <c r="BI233"/>
  <c r="BI234"/>
  <c r="BI235"/>
  <c r="BI236"/>
  <c r="BI237"/>
  <c r="BI238"/>
  <c r="BI239"/>
  <c r="BI240"/>
  <c r="BI241"/>
  <c r="BI242"/>
  <c r="BI243"/>
  <c r="BI244"/>
  <c r="BI245"/>
  <c r="BI246"/>
  <c r="BI247"/>
  <c r="BI248"/>
  <c r="BI249"/>
  <c r="BI250"/>
  <c r="BI182"/>
  <c r="BB259"/>
  <c r="BB260"/>
  <c r="BB261"/>
  <c r="BB262"/>
  <c r="BB263"/>
  <c r="BB264"/>
  <c r="BB265"/>
  <c r="BB266"/>
  <c r="BB267"/>
  <c r="BB268"/>
  <c r="BB269"/>
  <c r="BB270"/>
  <c r="BB271"/>
  <c r="BB272"/>
  <c r="BB273"/>
  <c r="BB274"/>
  <c r="BB275"/>
  <c r="BB276"/>
  <c r="BB277"/>
  <c r="BB278"/>
  <c r="BB279"/>
  <c r="BB280"/>
  <c r="BB281"/>
  <c r="BB282"/>
  <c r="BB283"/>
  <c r="BB284"/>
  <c r="BB285"/>
  <c r="BB286"/>
  <c r="BB287"/>
  <c r="BB288"/>
  <c r="BB289"/>
  <c r="BB290"/>
  <c r="BB291"/>
  <c r="BB292"/>
  <c r="BB293"/>
  <c r="BB294"/>
  <c r="BB295"/>
  <c r="BB296"/>
  <c r="BB297"/>
  <c r="BB298"/>
  <c r="BB299"/>
  <c r="BB300"/>
  <c r="BB301"/>
  <c r="BB302"/>
  <c r="BB303"/>
  <c r="BB304"/>
  <c r="BB305"/>
  <c r="BB306"/>
  <c r="BB307"/>
  <c r="BB308"/>
  <c r="BB309"/>
  <c r="BB310"/>
  <c r="BB311"/>
  <c r="BB312"/>
  <c r="BB313"/>
  <c r="BB314"/>
  <c r="BB315"/>
  <c r="BB316"/>
  <c r="BB317"/>
  <c r="BB318"/>
  <c r="BB319"/>
  <c r="BB320"/>
  <c r="BB321"/>
  <c r="BB322"/>
  <c r="BB323"/>
  <c r="BB324"/>
  <c r="BB325"/>
  <c r="BB326"/>
  <c r="BB258"/>
  <c r="BB183"/>
  <c r="BB184"/>
  <c r="BB185"/>
  <c r="BB186"/>
  <c r="BB187"/>
  <c r="BB188"/>
  <c r="BB189"/>
  <c r="BB190"/>
  <c r="BB191"/>
  <c r="BB192"/>
  <c r="BB193"/>
  <c r="BB194"/>
  <c r="BB195"/>
  <c r="BB196"/>
  <c r="BB197"/>
  <c r="BB198"/>
  <c r="BB199"/>
  <c r="BB200"/>
  <c r="BB201"/>
  <c r="BB202"/>
  <c r="BB203"/>
  <c r="BB204"/>
  <c r="BB205"/>
  <c r="BB206"/>
  <c r="BB207"/>
  <c r="BB208"/>
  <c r="BB209"/>
  <c r="BB210"/>
  <c r="BB211"/>
  <c r="BB212"/>
  <c r="BB213"/>
  <c r="BB214"/>
  <c r="BB215"/>
  <c r="BB216"/>
  <c r="BB217"/>
  <c r="BB218"/>
  <c r="BB219"/>
  <c r="BB220"/>
  <c r="BB221"/>
  <c r="BB222"/>
  <c r="BB223"/>
  <c r="BB224"/>
  <c r="BB225"/>
  <c r="BB226"/>
  <c r="BB227"/>
  <c r="BB228"/>
  <c r="BB229"/>
  <c r="BB230"/>
  <c r="BB231"/>
  <c r="BB232"/>
  <c r="BB233"/>
  <c r="BB234"/>
  <c r="BB235"/>
  <c r="BB236"/>
  <c r="BB237"/>
  <c r="BB238"/>
  <c r="BB239"/>
  <c r="BB240"/>
  <c r="BB241"/>
  <c r="BB242"/>
  <c r="BB243"/>
  <c r="BB244"/>
  <c r="BB245"/>
  <c r="BB246"/>
  <c r="BB247"/>
  <c r="BB248"/>
  <c r="BB249"/>
  <c r="BB250"/>
  <c r="BB182"/>
  <c r="BB107"/>
  <c r="BB108"/>
  <c r="BB109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26"/>
  <c r="BB127"/>
  <c r="BB128"/>
  <c r="BB129"/>
  <c r="BB130"/>
  <c r="BB131"/>
  <c r="BB132"/>
  <c r="BB133"/>
  <c r="BB134"/>
  <c r="BB135"/>
  <c r="BB136"/>
  <c r="BB137"/>
  <c r="BB138"/>
  <c r="BB139"/>
  <c r="BB140"/>
  <c r="BB141"/>
  <c r="BB142"/>
  <c r="BB143"/>
  <c r="BB144"/>
  <c r="BB145"/>
  <c r="BB146"/>
  <c r="BB147"/>
  <c r="BB148"/>
  <c r="BB149"/>
  <c r="BB150"/>
  <c r="BB151"/>
  <c r="BB152"/>
  <c r="BB153"/>
  <c r="BB154"/>
  <c r="BB155"/>
  <c r="BB156"/>
  <c r="BB157"/>
  <c r="BB158"/>
  <c r="BB159"/>
  <c r="BB160"/>
  <c r="BB161"/>
  <c r="BB162"/>
  <c r="BB163"/>
  <c r="BB164"/>
  <c r="BB165"/>
  <c r="BB166"/>
  <c r="BB167"/>
  <c r="BB168"/>
  <c r="BB169"/>
  <c r="BB170"/>
  <c r="BB171"/>
  <c r="BB172"/>
  <c r="BB173"/>
  <c r="BB174"/>
  <c r="BB106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30"/>
  <c r="AX259"/>
  <c r="AX260"/>
  <c r="AX261"/>
  <c r="AX262"/>
  <c r="AX263"/>
  <c r="AX264"/>
  <c r="AX265"/>
  <c r="AX266"/>
  <c r="AX267"/>
  <c r="AX268"/>
  <c r="AX269"/>
  <c r="AX270"/>
  <c r="AX271"/>
  <c r="AX272"/>
  <c r="AX273"/>
  <c r="AX274"/>
  <c r="AX275"/>
  <c r="AX276"/>
  <c r="AX277"/>
  <c r="AX278"/>
  <c r="AX279"/>
  <c r="AX280"/>
  <c r="AX281"/>
  <c r="AX282"/>
  <c r="AX283"/>
  <c r="AX284"/>
  <c r="AX285"/>
  <c r="AX286"/>
  <c r="AX287"/>
  <c r="AX288"/>
  <c r="AX289"/>
  <c r="AX290"/>
  <c r="AX291"/>
  <c r="AX292"/>
  <c r="AX293"/>
  <c r="AX294"/>
  <c r="AX295"/>
  <c r="AX296"/>
  <c r="AX297"/>
  <c r="AX298"/>
  <c r="AX299"/>
  <c r="AX300"/>
  <c r="AX301"/>
  <c r="AX302"/>
  <c r="AX303"/>
  <c r="AX304"/>
  <c r="AX305"/>
  <c r="AX306"/>
  <c r="AX307"/>
  <c r="AX308"/>
  <c r="AX309"/>
  <c r="AX310"/>
  <c r="AX311"/>
  <c r="AX312"/>
  <c r="AX313"/>
  <c r="AX314"/>
  <c r="AX315"/>
  <c r="AX316"/>
  <c r="AX317"/>
  <c r="AX318"/>
  <c r="AX319"/>
  <c r="AX320"/>
  <c r="AX321"/>
  <c r="AX322"/>
  <c r="AX323"/>
  <c r="AX324"/>
  <c r="AX325"/>
  <c r="AX326"/>
  <c r="AX258"/>
  <c r="AX183"/>
  <c r="AX184"/>
  <c r="AX185"/>
  <c r="AX186"/>
  <c r="AX187"/>
  <c r="AX188"/>
  <c r="AX189"/>
  <c r="AX190"/>
  <c r="AX191"/>
  <c r="AX192"/>
  <c r="AX193"/>
  <c r="AX194"/>
  <c r="AX195"/>
  <c r="AX196"/>
  <c r="AX197"/>
  <c r="AX198"/>
  <c r="AX199"/>
  <c r="AX200"/>
  <c r="AX201"/>
  <c r="AX202"/>
  <c r="AX203"/>
  <c r="AX204"/>
  <c r="AX205"/>
  <c r="AX206"/>
  <c r="AX207"/>
  <c r="AX208"/>
  <c r="AX209"/>
  <c r="AX210"/>
  <c r="AX211"/>
  <c r="AX212"/>
  <c r="AX213"/>
  <c r="AX214"/>
  <c r="AX215"/>
  <c r="AX216"/>
  <c r="AX217"/>
  <c r="AX218"/>
  <c r="AX219"/>
  <c r="AX220"/>
  <c r="AX221"/>
  <c r="AX222"/>
  <c r="AX223"/>
  <c r="AX224"/>
  <c r="AX225"/>
  <c r="AX226"/>
  <c r="AX227"/>
  <c r="AX228"/>
  <c r="AX229"/>
  <c r="AX230"/>
  <c r="AX231"/>
  <c r="AX232"/>
  <c r="AX233"/>
  <c r="AX234"/>
  <c r="AX235"/>
  <c r="AX236"/>
  <c r="AX237"/>
  <c r="AX238"/>
  <c r="AX239"/>
  <c r="AX240"/>
  <c r="AX241"/>
  <c r="AX242"/>
  <c r="AX243"/>
  <c r="AX244"/>
  <c r="AX245"/>
  <c r="AX246"/>
  <c r="AX247"/>
  <c r="AX248"/>
  <c r="AX249"/>
  <c r="AX250"/>
  <c r="AX182"/>
  <c r="AX107"/>
  <c r="AX108"/>
  <c r="AX109"/>
  <c r="AX110"/>
  <c r="AX111"/>
  <c r="AX112"/>
  <c r="AX113"/>
  <c r="AX114"/>
  <c r="AX115"/>
  <c r="AX116"/>
  <c r="AX117"/>
  <c r="AX118"/>
  <c r="AX119"/>
  <c r="AX120"/>
  <c r="AX121"/>
  <c r="AX122"/>
  <c r="AX123"/>
  <c r="AX124"/>
  <c r="AX125"/>
  <c r="AX126"/>
  <c r="AX127"/>
  <c r="AX128"/>
  <c r="AX129"/>
  <c r="AX130"/>
  <c r="AX131"/>
  <c r="AX132"/>
  <c r="AX133"/>
  <c r="AX134"/>
  <c r="AX135"/>
  <c r="AX136"/>
  <c r="AX137"/>
  <c r="AX138"/>
  <c r="AX139"/>
  <c r="AX140"/>
  <c r="AX141"/>
  <c r="AX142"/>
  <c r="AX143"/>
  <c r="AX144"/>
  <c r="AX145"/>
  <c r="AX146"/>
  <c r="AX147"/>
  <c r="AX148"/>
  <c r="AX149"/>
  <c r="AX150"/>
  <c r="AX151"/>
  <c r="AX152"/>
  <c r="AX153"/>
  <c r="AX154"/>
  <c r="AX155"/>
  <c r="AX156"/>
  <c r="AX157"/>
  <c r="AX158"/>
  <c r="AX159"/>
  <c r="AX160"/>
  <c r="AX161"/>
  <c r="AX162"/>
  <c r="AX163"/>
  <c r="AX164"/>
  <c r="AX165"/>
  <c r="AX166"/>
  <c r="AX167"/>
  <c r="AX168"/>
  <c r="AX169"/>
  <c r="AX170"/>
  <c r="AX171"/>
  <c r="AX172"/>
  <c r="AX173"/>
  <c r="AX174"/>
  <c r="AX106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30"/>
  <c r="AM30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258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30"/>
  <c r="CW326"/>
  <c r="CW325"/>
  <c r="CW324"/>
  <c r="CW323"/>
  <c r="CW322"/>
  <c r="CW321"/>
  <c r="CW320"/>
  <c r="CW319"/>
  <c r="CW318"/>
  <c r="CW317"/>
  <c r="CW316"/>
  <c r="CW315"/>
  <c r="CW314"/>
  <c r="CW313"/>
  <c r="CW312"/>
  <c r="CW311"/>
  <c r="CW310"/>
  <c r="CW309"/>
  <c r="CW308"/>
  <c r="CW307"/>
  <c r="CW306"/>
  <c r="CW305"/>
  <c r="CW304"/>
  <c r="CW303"/>
  <c r="CW302"/>
  <c r="CW301"/>
  <c r="CW300"/>
  <c r="CW299"/>
  <c r="CW298"/>
  <c r="CW297"/>
  <c r="CW296"/>
  <c r="CW295"/>
  <c r="CW294"/>
  <c r="CW293"/>
  <c r="CW292"/>
  <c r="CW291"/>
  <c r="CW290"/>
  <c r="CW289"/>
  <c r="CW288"/>
  <c r="CW287"/>
  <c r="CW286"/>
  <c r="CW285"/>
  <c r="CW284"/>
  <c r="CW283"/>
  <c r="CW282"/>
  <c r="CW281"/>
  <c r="CW280"/>
  <c r="CW279"/>
  <c r="CW278"/>
  <c r="CW277"/>
  <c r="CW276"/>
  <c r="CW275"/>
  <c r="CW274"/>
  <c r="CW273"/>
  <c r="CW272"/>
  <c r="CW271"/>
  <c r="CW270"/>
  <c r="CW269"/>
  <c r="CW268"/>
  <c r="CW267"/>
  <c r="CW266"/>
  <c r="CW265"/>
  <c r="CW264"/>
  <c r="CW263"/>
  <c r="CW262"/>
  <c r="CW261"/>
  <c r="CW260"/>
  <c r="CW259"/>
  <c r="CW258"/>
  <c r="CW250"/>
  <c r="CW249"/>
  <c r="CW248"/>
  <c r="CW247"/>
  <c r="CW246"/>
  <c r="CW245"/>
  <c r="CW244"/>
  <c r="CW243"/>
  <c r="CW242"/>
  <c r="CW241"/>
  <c r="CW240"/>
  <c r="CW239"/>
  <c r="CW238"/>
  <c r="CW237"/>
  <c r="CW236"/>
  <c r="CW235"/>
  <c r="CW234"/>
  <c r="CW233"/>
  <c r="CW232"/>
  <c r="CW231"/>
  <c r="CW230"/>
  <c r="CW229"/>
  <c r="CW228"/>
  <c r="CW227"/>
  <c r="CW226"/>
  <c r="CW225"/>
  <c r="CW224"/>
  <c r="CW223"/>
  <c r="CW222"/>
  <c r="CW221"/>
  <c r="CW220"/>
  <c r="CW219"/>
  <c r="CW218"/>
  <c r="CW217"/>
  <c r="CW216"/>
  <c r="CW215"/>
  <c r="CW214"/>
  <c r="CW213"/>
  <c r="CW212"/>
  <c r="CW211"/>
  <c r="CW210"/>
  <c r="CW209"/>
  <c r="CW208"/>
  <c r="CW207"/>
  <c r="CW206"/>
  <c r="CW205"/>
  <c r="CW204"/>
  <c r="CW203"/>
  <c r="CW202"/>
  <c r="CW201"/>
  <c r="CW200"/>
  <c r="CW199"/>
  <c r="CW198"/>
  <c r="CW197"/>
  <c r="CW196"/>
  <c r="CW195"/>
  <c r="CW194"/>
  <c r="CW193"/>
  <c r="CW192"/>
  <c r="CW191"/>
  <c r="CW190"/>
  <c r="CW189"/>
  <c r="CW188"/>
  <c r="CW187"/>
  <c r="CW186"/>
  <c r="CW185"/>
  <c r="CW184"/>
  <c r="CW183"/>
  <c r="CW182"/>
  <c r="CW174"/>
  <c r="CW173"/>
  <c r="CW172"/>
  <c r="CW171"/>
  <c r="CW170"/>
  <c r="CW169"/>
  <c r="CW168"/>
  <c r="CW167"/>
  <c r="CW166"/>
  <c r="CW165"/>
  <c r="CW164"/>
  <c r="CW163"/>
  <c r="CW162"/>
  <c r="CW161"/>
  <c r="CW160"/>
  <c r="CW159"/>
  <c r="CW158"/>
  <c r="CW157"/>
  <c r="CW156"/>
  <c r="CW155"/>
  <c r="CW154"/>
  <c r="CW153"/>
  <c r="CW152"/>
  <c r="CW151"/>
  <c r="CW150"/>
  <c r="CW149"/>
  <c r="CW148"/>
  <c r="CW147"/>
  <c r="CW146"/>
  <c r="CW145"/>
  <c r="CW144"/>
  <c r="CW143"/>
  <c r="CW142"/>
  <c r="CW141"/>
  <c r="CW140"/>
  <c r="CW139"/>
  <c r="CW138"/>
  <c r="CW137"/>
  <c r="CW136"/>
  <c r="CW135"/>
  <c r="CW134"/>
  <c r="CW133"/>
  <c r="CW132"/>
  <c r="CW131"/>
  <c r="CW130"/>
  <c r="CW129"/>
  <c r="CW128"/>
  <c r="CW127"/>
  <c r="CW126"/>
  <c r="CW125"/>
  <c r="CW124"/>
  <c r="CW123"/>
  <c r="CW122"/>
  <c r="CW121"/>
  <c r="CW120"/>
  <c r="CW119"/>
  <c r="CW118"/>
  <c r="CW117"/>
  <c r="CW116"/>
  <c r="CW115"/>
  <c r="CW114"/>
  <c r="CW113"/>
  <c r="CW112"/>
  <c r="CW111"/>
  <c r="CW110"/>
  <c r="CW109"/>
  <c r="CW108"/>
  <c r="CW107"/>
  <c r="CW106"/>
  <c r="CW98"/>
  <c r="CW97"/>
  <c r="CW96"/>
  <c r="CW95"/>
  <c r="CW94"/>
  <c r="CW93"/>
  <c r="CW92"/>
  <c r="CW91"/>
  <c r="CW90"/>
  <c r="CW89"/>
  <c r="CW88"/>
  <c r="CW87"/>
  <c r="CW86"/>
  <c r="CW85"/>
  <c r="CW84"/>
  <c r="CW83"/>
  <c r="CW82"/>
  <c r="CW81"/>
  <c r="CW80"/>
  <c r="CW79"/>
  <c r="CW78"/>
  <c r="CW77"/>
  <c r="CW76"/>
  <c r="CW75"/>
  <c r="CW74"/>
  <c r="CW73"/>
  <c r="CW72"/>
  <c r="CW71"/>
  <c r="CW70"/>
  <c r="CW69"/>
  <c r="CW68"/>
  <c r="CW67"/>
  <c r="CW66"/>
  <c r="CW65"/>
  <c r="CW64"/>
  <c r="CW63"/>
  <c r="CW62"/>
  <c r="CW61"/>
  <c r="CW60"/>
  <c r="CW59"/>
  <c r="CW58"/>
  <c r="CW57"/>
  <c r="CW56"/>
  <c r="CW55"/>
  <c r="CW54"/>
  <c r="CW53"/>
  <c r="CW52"/>
  <c r="CW51"/>
  <c r="CW50"/>
  <c r="CW49"/>
  <c r="CW48"/>
  <c r="CW47"/>
  <c r="CW46"/>
  <c r="CW45"/>
  <c r="CW44"/>
  <c r="CW43"/>
  <c r="CW42"/>
  <c r="CW41"/>
  <c r="CW40"/>
  <c r="CW39"/>
  <c r="CW38"/>
  <c r="CW37"/>
  <c r="CW36"/>
  <c r="CW35"/>
  <c r="CW34"/>
  <c r="CW33"/>
  <c r="CW32"/>
  <c r="CW31"/>
  <c r="CW30"/>
  <c r="BX326"/>
  <c r="BX325"/>
  <c r="BX324"/>
  <c r="BX323"/>
  <c r="BX322"/>
  <c r="BX321"/>
  <c r="BX320"/>
  <c r="BX319"/>
  <c r="BX318"/>
  <c r="BX317"/>
  <c r="BX316"/>
  <c r="BX315"/>
  <c r="BX314"/>
  <c r="BX313"/>
  <c r="BX312"/>
  <c r="BX311"/>
  <c r="BX310"/>
  <c r="BX309"/>
  <c r="BX308"/>
  <c r="BX307"/>
  <c r="BX306"/>
  <c r="BX305"/>
  <c r="BX304"/>
  <c r="BX303"/>
  <c r="BX302"/>
  <c r="BX301"/>
  <c r="BX300"/>
  <c r="BX299"/>
  <c r="BX298"/>
  <c r="BX297"/>
  <c r="BX296"/>
  <c r="BX295"/>
  <c r="BX294"/>
  <c r="BX293"/>
  <c r="BX292"/>
  <c r="BX291"/>
  <c r="BX290"/>
  <c r="BX289"/>
  <c r="BX288"/>
  <c r="BX287"/>
  <c r="BX286"/>
  <c r="BX285"/>
  <c r="BX284"/>
  <c r="BX283"/>
  <c r="BX282"/>
  <c r="BX281"/>
  <c r="BX280"/>
  <c r="BX279"/>
  <c r="BX278"/>
  <c r="BX277"/>
  <c r="BX276"/>
  <c r="BX275"/>
  <c r="BX274"/>
  <c r="BX273"/>
  <c r="BX272"/>
  <c r="BX271"/>
  <c r="BX270"/>
  <c r="BX269"/>
  <c r="BX268"/>
  <c r="BX267"/>
  <c r="BX266"/>
  <c r="BX265"/>
  <c r="BX264"/>
  <c r="BX263"/>
  <c r="BX262"/>
  <c r="BX261"/>
  <c r="BX260"/>
  <c r="BX259"/>
  <c r="BX258"/>
  <c r="BX250"/>
  <c r="BX249"/>
  <c r="BX248"/>
  <c r="BX247"/>
  <c r="BX246"/>
  <c r="BX245"/>
  <c r="BX244"/>
  <c r="BX243"/>
  <c r="BX242"/>
  <c r="BX241"/>
  <c r="BX240"/>
  <c r="BX239"/>
  <c r="BX238"/>
  <c r="BX237"/>
  <c r="BX236"/>
  <c r="BX235"/>
  <c r="BX234"/>
  <c r="BX233"/>
  <c r="BX232"/>
  <c r="BX231"/>
  <c r="BX230"/>
  <c r="BX229"/>
  <c r="BX228"/>
  <c r="BX227"/>
  <c r="BX226"/>
  <c r="BX225"/>
  <c r="BX224"/>
  <c r="BX223"/>
  <c r="BX222"/>
  <c r="BX221"/>
  <c r="BX220"/>
  <c r="BX219"/>
  <c r="BX218"/>
  <c r="BX217"/>
  <c r="BX216"/>
  <c r="BX215"/>
  <c r="BX214"/>
  <c r="BX213"/>
  <c r="BX212"/>
  <c r="BX211"/>
  <c r="BX210"/>
  <c r="BX209"/>
  <c r="BX208"/>
  <c r="BX207"/>
  <c r="BX206"/>
  <c r="BX205"/>
  <c r="BX204"/>
  <c r="BX203"/>
  <c r="BX202"/>
  <c r="BX201"/>
  <c r="BX200"/>
  <c r="BX199"/>
  <c r="BX198"/>
  <c r="BX197"/>
  <c r="BX196"/>
  <c r="BX195"/>
  <c r="BX194"/>
  <c r="BX193"/>
  <c r="BX192"/>
  <c r="BX191"/>
  <c r="BX190"/>
  <c r="BX189"/>
  <c r="BX188"/>
  <c r="BX187"/>
  <c r="BX186"/>
  <c r="BX185"/>
  <c r="BX184"/>
  <c r="BX183"/>
  <c r="BX182"/>
  <c r="BX174"/>
  <c r="BX173"/>
  <c r="BX172"/>
  <c r="BX171"/>
  <c r="BX170"/>
  <c r="BX169"/>
  <c r="BX168"/>
  <c r="BX167"/>
  <c r="BX166"/>
  <c r="BX165"/>
  <c r="BX164"/>
  <c r="BX163"/>
  <c r="BX162"/>
  <c r="BX161"/>
  <c r="BX160"/>
  <c r="BX159"/>
  <c r="BX158"/>
  <c r="BX157"/>
  <c r="BX156"/>
  <c r="BX155"/>
  <c r="BX154"/>
  <c r="BX153"/>
  <c r="BX152"/>
  <c r="BX151"/>
  <c r="BX150"/>
  <c r="BX149"/>
  <c r="BX148"/>
  <c r="BX147"/>
  <c r="BX146"/>
  <c r="BX145"/>
  <c r="BX144"/>
  <c r="BX143"/>
  <c r="BX142"/>
  <c r="BX141"/>
  <c r="BX140"/>
  <c r="BX139"/>
  <c r="BX138"/>
  <c r="BX137"/>
  <c r="BX136"/>
  <c r="BX135"/>
  <c r="BX134"/>
  <c r="BX133"/>
  <c r="BX132"/>
  <c r="BX131"/>
  <c r="BX130"/>
  <c r="BX129"/>
  <c r="BX128"/>
  <c r="BX127"/>
  <c r="BX126"/>
  <c r="BX125"/>
  <c r="BX124"/>
  <c r="BX123"/>
  <c r="BX122"/>
  <c r="BX121"/>
  <c r="BX120"/>
  <c r="BX119"/>
  <c r="BX118"/>
  <c r="BX117"/>
  <c r="BX116"/>
  <c r="BX115"/>
  <c r="BX114"/>
  <c r="BX113"/>
  <c r="BX112"/>
  <c r="BX111"/>
  <c r="BX110"/>
  <c r="BX109"/>
  <c r="BX108"/>
  <c r="BX107"/>
  <c r="BX106"/>
  <c r="BX98"/>
  <c r="BX97"/>
  <c r="BX96"/>
  <c r="BX95"/>
  <c r="BX94"/>
  <c r="BX93"/>
  <c r="BX92"/>
  <c r="BX91"/>
  <c r="BX90"/>
  <c r="BX89"/>
  <c r="BX88"/>
  <c r="BX87"/>
  <c r="BX86"/>
  <c r="BX85"/>
  <c r="BX84"/>
  <c r="BX83"/>
  <c r="BX82"/>
  <c r="BX81"/>
  <c r="BX80"/>
  <c r="BX79"/>
  <c r="BX78"/>
  <c r="BX77"/>
  <c r="BX76"/>
  <c r="BX75"/>
  <c r="BX74"/>
  <c r="BX73"/>
  <c r="BX72"/>
  <c r="BX71"/>
  <c r="BX70"/>
  <c r="BX69"/>
  <c r="BX68"/>
  <c r="BX67"/>
  <c r="BX66"/>
  <c r="BX65"/>
  <c r="BX6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L326"/>
  <c r="BL325"/>
  <c r="BL324"/>
  <c r="BL323"/>
  <c r="BL322"/>
  <c r="BL321"/>
  <c r="BL320"/>
  <c r="BL319"/>
  <c r="BL318"/>
  <c r="BL317"/>
  <c r="BL316"/>
  <c r="BL315"/>
  <c r="BL314"/>
  <c r="BL313"/>
  <c r="BL312"/>
  <c r="BL311"/>
  <c r="BL310"/>
  <c r="BL309"/>
  <c r="BL308"/>
  <c r="BL307"/>
  <c r="BL306"/>
  <c r="BL305"/>
  <c r="BL304"/>
  <c r="BL303"/>
  <c r="BL302"/>
  <c r="BL301"/>
  <c r="BL300"/>
  <c r="BL299"/>
  <c r="BL298"/>
  <c r="BL297"/>
  <c r="BL296"/>
  <c r="BL295"/>
  <c r="BL294"/>
  <c r="BL293"/>
  <c r="BL292"/>
  <c r="BL291"/>
  <c r="BL290"/>
  <c r="BL289"/>
  <c r="BL288"/>
  <c r="BL287"/>
  <c r="BL286"/>
  <c r="BL285"/>
  <c r="BL284"/>
  <c r="BL283"/>
  <c r="BL282"/>
  <c r="BL281"/>
  <c r="BL280"/>
  <c r="BL279"/>
  <c r="BL278"/>
  <c r="BL277"/>
  <c r="BL276"/>
  <c r="BL275"/>
  <c r="BL274"/>
  <c r="BL273"/>
  <c r="BL272"/>
  <c r="BL271"/>
  <c r="BL270"/>
  <c r="BL269"/>
  <c r="BL268"/>
  <c r="BL267"/>
  <c r="BL266"/>
  <c r="BL265"/>
  <c r="BL264"/>
  <c r="BL263"/>
  <c r="BL262"/>
  <c r="BL261"/>
  <c r="BL260"/>
  <c r="BL259"/>
  <c r="BL258"/>
  <c r="BL250"/>
  <c r="BL249"/>
  <c r="BL248"/>
  <c r="BL247"/>
  <c r="BL246"/>
  <c r="BL245"/>
  <c r="BL244"/>
  <c r="BL243"/>
  <c r="BL242"/>
  <c r="BL241"/>
  <c r="BL240"/>
  <c r="BL239"/>
  <c r="BL238"/>
  <c r="BL237"/>
  <c r="BL236"/>
  <c r="BL235"/>
  <c r="BL234"/>
  <c r="BL233"/>
  <c r="BL232"/>
  <c r="BL231"/>
  <c r="BL230"/>
  <c r="BL229"/>
  <c r="BL228"/>
  <c r="BL227"/>
  <c r="BL226"/>
  <c r="BL225"/>
  <c r="BL224"/>
  <c r="BL223"/>
  <c r="BL222"/>
  <c r="BL221"/>
  <c r="BL220"/>
  <c r="BL219"/>
  <c r="BL218"/>
  <c r="BL217"/>
  <c r="BL216"/>
  <c r="BL215"/>
  <c r="BL214"/>
  <c r="BL213"/>
  <c r="BL212"/>
  <c r="BL211"/>
  <c r="BL210"/>
  <c r="BL209"/>
  <c r="BL208"/>
  <c r="BL207"/>
  <c r="BL206"/>
  <c r="BL205"/>
  <c r="BL204"/>
  <c r="BL203"/>
  <c r="BL202"/>
  <c r="BL201"/>
  <c r="BL200"/>
  <c r="BL199"/>
  <c r="BL198"/>
  <c r="BL197"/>
  <c r="BL196"/>
  <c r="BL195"/>
  <c r="BL194"/>
  <c r="BL193"/>
  <c r="BL192"/>
  <c r="BL191"/>
  <c r="BL190"/>
  <c r="BL189"/>
  <c r="BL188"/>
  <c r="BL187"/>
  <c r="BL186"/>
  <c r="BL185"/>
  <c r="BL184"/>
  <c r="BL183"/>
  <c r="BL182"/>
  <c r="BL174"/>
  <c r="BL173"/>
  <c r="BL172"/>
  <c r="BL171"/>
  <c r="BL170"/>
  <c r="BL169"/>
  <c r="BL168"/>
  <c r="BL167"/>
  <c r="BL166"/>
  <c r="BL165"/>
  <c r="BL164"/>
  <c r="BL163"/>
  <c r="BL162"/>
  <c r="BL161"/>
  <c r="BL160"/>
  <c r="BL159"/>
  <c r="BL158"/>
  <c r="BL157"/>
  <c r="BL156"/>
  <c r="BL155"/>
  <c r="BL154"/>
  <c r="BL153"/>
  <c r="BL152"/>
  <c r="BL151"/>
  <c r="BL150"/>
  <c r="BL149"/>
  <c r="BL148"/>
  <c r="BL147"/>
  <c r="BL146"/>
  <c r="BL145"/>
  <c r="BL144"/>
  <c r="BL143"/>
  <c r="BL142"/>
  <c r="BL141"/>
  <c r="BL140"/>
  <c r="BL139"/>
  <c r="BL138"/>
  <c r="BL137"/>
  <c r="BL136"/>
  <c r="BL135"/>
  <c r="BL134"/>
  <c r="BL133"/>
  <c r="BL132"/>
  <c r="BL131"/>
  <c r="BL130"/>
  <c r="BL129"/>
  <c r="BL128"/>
  <c r="BL127"/>
  <c r="BL126"/>
  <c r="BL125"/>
  <c r="BL124"/>
  <c r="BL123"/>
  <c r="BL122"/>
  <c r="BL121"/>
  <c r="BL120"/>
  <c r="BL119"/>
  <c r="BL118"/>
  <c r="BL117"/>
  <c r="BL116"/>
  <c r="BL115"/>
  <c r="BL114"/>
  <c r="BL113"/>
  <c r="BL112"/>
  <c r="BL111"/>
  <c r="BL110"/>
  <c r="BL109"/>
  <c r="BL108"/>
  <c r="BL107"/>
  <c r="BL106"/>
  <c r="BL98"/>
  <c r="BL97"/>
  <c r="BL96"/>
  <c r="BL95"/>
  <c r="BL94"/>
  <c r="BL93"/>
  <c r="BL92"/>
  <c r="BL91"/>
  <c r="BL90"/>
  <c r="BL89"/>
  <c r="BL88"/>
  <c r="BL87"/>
  <c r="BL86"/>
  <c r="BL85"/>
  <c r="BL84"/>
  <c r="BL83"/>
  <c r="BL82"/>
  <c r="BL81"/>
  <c r="BL80"/>
  <c r="BL79"/>
  <c r="BL78"/>
  <c r="BL77"/>
  <c r="BL76"/>
  <c r="BL75"/>
  <c r="BL74"/>
  <c r="BL73"/>
  <c r="BL72"/>
  <c r="BL71"/>
  <c r="BL70"/>
  <c r="BL69"/>
  <c r="BL68"/>
  <c r="BL67"/>
  <c r="BL66"/>
  <c r="BL65"/>
  <c r="BL64"/>
  <c r="BL63"/>
  <c r="BL62"/>
  <c r="BL61"/>
  <c r="BL60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L32"/>
  <c r="BL31"/>
  <c r="BL30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CX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BM30"/>
  <c r="BM96"/>
  <c r="BM94"/>
  <c r="BM92"/>
  <c r="BM90"/>
  <c r="BM88"/>
  <c r="BM86"/>
  <c r="BM84"/>
  <c r="BM82"/>
  <c r="BM80"/>
  <c r="BM98"/>
  <c r="BM182"/>
  <c r="BM249"/>
  <c r="BM247"/>
  <c r="BM245"/>
  <c r="BM243"/>
  <c r="BM241"/>
  <c r="BM239"/>
  <c r="BM237"/>
  <c r="BM235"/>
  <c r="BM233"/>
  <c r="BM231"/>
  <c r="BM229"/>
  <c r="BM227"/>
  <c r="BM225"/>
  <c r="BM223"/>
  <c r="BM221"/>
  <c r="BM219"/>
  <c r="BM217"/>
  <c r="BM215"/>
  <c r="BM213"/>
  <c r="BM211"/>
  <c r="BM209"/>
  <c r="BM207"/>
  <c r="BM205"/>
  <c r="BM203"/>
  <c r="BM201"/>
  <c r="BM199"/>
  <c r="BM197"/>
  <c r="BM195"/>
  <c r="BM193"/>
  <c r="BM191"/>
  <c r="BM189"/>
  <c r="BM187"/>
  <c r="BM185"/>
  <c r="BM183"/>
  <c r="BM326"/>
  <c r="BM324"/>
  <c r="BM322"/>
  <c r="BM320"/>
  <c r="BM318"/>
  <c r="BM316"/>
  <c r="BM314"/>
  <c r="BM312"/>
  <c r="BM310"/>
  <c r="BM308"/>
  <c r="BM306"/>
  <c r="BM304"/>
  <c r="BM302"/>
  <c r="BM300"/>
  <c r="BM298"/>
  <c r="BM296"/>
  <c r="BM294"/>
  <c r="BM292"/>
  <c r="BM290"/>
  <c r="BM288"/>
  <c r="BM286"/>
  <c r="BM284"/>
  <c r="BM282"/>
  <c r="BM280"/>
  <c r="BM278"/>
  <c r="BM276"/>
  <c r="BM274"/>
  <c r="BM272"/>
  <c r="BM270"/>
  <c r="BM268"/>
  <c r="BM266"/>
  <c r="BM264"/>
  <c r="BM262"/>
  <c r="BM260"/>
  <c r="BM78"/>
  <c r="BM76"/>
  <c r="BM74"/>
  <c r="BM72"/>
  <c r="BM70"/>
  <c r="BM68"/>
  <c r="BM66"/>
  <c r="BM64"/>
  <c r="BM62"/>
  <c r="BM60"/>
  <c r="BM58"/>
  <c r="BM56"/>
  <c r="BM54"/>
  <c r="BM52"/>
  <c r="BM50"/>
  <c r="BM48"/>
  <c r="BM46"/>
  <c r="BM44"/>
  <c r="BM42"/>
  <c r="BM40"/>
  <c r="BM38"/>
  <c r="BM36"/>
  <c r="BM34"/>
  <c r="BM32"/>
  <c r="BM174"/>
  <c r="BM172"/>
  <c r="BM170"/>
  <c r="BM168"/>
  <c r="BM166"/>
  <c r="BM164"/>
  <c r="BM162"/>
  <c r="BM160"/>
  <c r="BM158"/>
  <c r="BM156"/>
  <c r="BM154"/>
  <c r="BM152"/>
  <c r="BM150"/>
  <c r="BM148"/>
  <c r="BM146"/>
  <c r="BM144"/>
  <c r="BM142"/>
  <c r="BM140"/>
  <c r="BM138"/>
  <c r="BM136"/>
  <c r="BM134"/>
  <c r="BM132"/>
  <c r="BM130"/>
  <c r="BM128"/>
  <c r="BM126"/>
  <c r="BM124"/>
  <c r="BM122"/>
  <c r="BM120"/>
  <c r="BM118"/>
  <c r="BM116"/>
  <c r="BM114"/>
  <c r="BM112"/>
  <c r="BM110"/>
  <c r="BM108"/>
  <c r="BM250"/>
  <c r="BM248"/>
  <c r="BM246"/>
  <c r="BM244"/>
  <c r="BM242"/>
  <c r="BM240"/>
  <c r="BM238"/>
  <c r="BM236"/>
  <c r="BM234"/>
  <c r="BM232"/>
  <c r="BM230"/>
  <c r="BM228"/>
  <c r="BM226"/>
  <c r="BM224"/>
  <c r="BM222"/>
  <c r="BM220"/>
  <c r="BM218"/>
  <c r="BM216"/>
  <c r="BM214"/>
  <c r="BM212"/>
  <c r="BM210"/>
  <c r="BM208"/>
  <c r="BM206"/>
  <c r="BM204"/>
  <c r="BM202"/>
  <c r="BM200"/>
  <c r="BM198"/>
  <c r="BM196"/>
  <c r="BM194"/>
  <c r="BM192"/>
  <c r="BM190"/>
  <c r="BM188"/>
  <c r="BM186"/>
  <c r="BM184"/>
  <c r="BM258"/>
  <c r="BM325"/>
  <c r="BM323"/>
  <c r="BM321"/>
  <c r="BM319"/>
  <c r="BM317"/>
  <c r="BM315"/>
  <c r="BM313"/>
  <c r="BM311"/>
  <c r="BM309"/>
  <c r="BM307"/>
  <c r="BM305"/>
  <c r="BM303"/>
  <c r="BM301"/>
  <c r="BM299"/>
  <c r="BM297"/>
  <c r="BM295"/>
  <c r="BM293"/>
  <c r="BM291"/>
  <c r="BM289"/>
  <c r="BM287"/>
  <c r="BM285"/>
  <c r="BM283"/>
  <c r="BM281"/>
  <c r="BM279"/>
  <c r="BM277"/>
  <c r="BM275"/>
  <c r="BM273"/>
  <c r="BM271"/>
  <c r="BM269"/>
  <c r="BM267"/>
  <c r="BM265"/>
  <c r="BM263"/>
  <c r="BM261"/>
  <c r="BM259"/>
  <c r="BM97"/>
  <c r="BM95"/>
  <c r="BM93"/>
  <c r="BM91"/>
  <c r="BM89"/>
  <c r="BM87"/>
  <c r="BM85"/>
  <c r="BM83"/>
  <c r="BM81"/>
  <c r="BM79"/>
  <c r="BM77"/>
  <c r="BM75"/>
  <c r="BM73"/>
  <c r="BM71"/>
  <c r="BM69"/>
  <c r="BM67"/>
  <c r="BM65"/>
  <c r="BM63"/>
  <c r="BM61"/>
  <c r="BM59"/>
  <c r="BM57"/>
  <c r="BM55"/>
  <c r="BM53"/>
  <c r="BM51"/>
  <c r="BM49"/>
  <c r="BM47"/>
  <c r="BM45"/>
  <c r="BM43"/>
  <c r="BM41"/>
  <c r="BM39"/>
  <c r="BM37"/>
  <c r="BM35"/>
  <c r="BM33"/>
  <c r="BM31"/>
  <c r="BM106"/>
  <c r="BM173"/>
  <c r="BM171"/>
  <c r="BM169"/>
  <c r="BM167"/>
  <c r="BM165"/>
  <c r="BM163"/>
  <c r="BM161"/>
  <c r="BM159"/>
  <c r="BM157"/>
  <c r="BM155"/>
  <c r="BM153"/>
  <c r="BM151"/>
  <c r="BM149"/>
  <c r="BM147"/>
  <c r="BM145"/>
  <c r="BM143"/>
  <c r="BM141"/>
  <c r="BM139"/>
  <c r="BM137"/>
  <c r="BM135"/>
  <c r="BM133"/>
  <c r="BM131"/>
  <c r="BM129"/>
  <c r="BM127"/>
  <c r="BM125"/>
  <c r="BM123"/>
  <c r="BM121"/>
  <c r="BM119"/>
  <c r="BM117"/>
  <c r="BM115"/>
  <c r="BM113"/>
  <c r="BM111"/>
  <c r="BM109"/>
  <c r="BM107"/>
  <c r="CX30"/>
  <c r="CX32"/>
  <c r="CX34"/>
  <c r="CX36"/>
  <c r="CX38"/>
  <c r="CX40"/>
  <c r="CX42"/>
  <c r="CX44"/>
  <c r="CX46"/>
  <c r="CX48"/>
  <c r="CX50"/>
  <c r="CX52"/>
  <c r="CX54"/>
  <c r="CX56"/>
  <c r="CX58"/>
  <c r="CX60"/>
  <c r="CX62"/>
  <c r="CX64"/>
  <c r="CX66"/>
  <c r="CX68"/>
  <c r="CX70"/>
  <c r="CX72"/>
  <c r="CX74"/>
  <c r="CX76"/>
  <c r="CX78"/>
  <c r="CX80"/>
  <c r="CX82"/>
  <c r="CX84"/>
  <c r="CX86"/>
  <c r="CX88"/>
  <c r="CX90"/>
  <c r="CX92"/>
  <c r="CX94"/>
  <c r="CX96"/>
  <c r="CX98"/>
  <c r="CX107"/>
  <c r="CX109"/>
  <c r="CX111"/>
  <c r="CX113"/>
  <c r="CX115"/>
  <c r="CX117"/>
  <c r="CX119"/>
  <c r="CX121"/>
  <c r="CX123"/>
  <c r="CX125"/>
  <c r="CX127"/>
  <c r="CX129"/>
  <c r="CX131"/>
  <c r="CX133"/>
  <c r="CX135"/>
  <c r="CX137"/>
  <c r="CX139"/>
  <c r="CX141"/>
  <c r="CX143"/>
  <c r="CX145"/>
  <c r="CX147"/>
  <c r="CX149"/>
  <c r="CX151"/>
  <c r="CX153"/>
  <c r="CX155"/>
  <c r="CX157"/>
  <c r="CX159"/>
  <c r="CX161"/>
  <c r="CX163"/>
  <c r="CX165"/>
  <c r="CX167"/>
  <c r="CX169"/>
  <c r="CX171"/>
  <c r="CX173"/>
  <c r="CX184"/>
  <c r="CX186"/>
  <c r="CX188"/>
  <c r="CX190"/>
  <c r="CX192"/>
  <c r="CX194"/>
  <c r="CX196"/>
  <c r="CX198"/>
  <c r="CX200"/>
  <c r="CX202"/>
  <c r="CX204"/>
  <c r="CX206"/>
  <c r="CX208"/>
  <c r="CX210"/>
  <c r="CX212"/>
  <c r="CX214"/>
  <c r="CX216"/>
  <c r="CX218"/>
  <c r="CX220"/>
  <c r="CX222"/>
  <c r="CX224"/>
  <c r="CX226"/>
  <c r="CX228"/>
  <c r="CX230"/>
  <c r="CX232"/>
  <c r="CX234"/>
  <c r="CX236"/>
  <c r="CX238"/>
  <c r="CX240"/>
  <c r="CX242"/>
  <c r="CX244"/>
  <c r="CX246"/>
  <c r="CX248"/>
  <c r="CX250"/>
  <c r="CX106"/>
  <c r="CX140"/>
  <c r="CX142"/>
  <c r="CX144"/>
  <c r="CX146"/>
  <c r="CX148"/>
  <c r="CX150"/>
  <c r="CX152"/>
  <c r="CX154"/>
  <c r="CX156"/>
  <c r="CX158"/>
  <c r="CX160"/>
  <c r="CX162"/>
  <c r="CX164"/>
  <c r="CX166"/>
  <c r="CX168"/>
  <c r="CX170"/>
  <c r="CX172"/>
  <c r="CX174"/>
  <c r="CX182"/>
  <c r="CX31"/>
  <c r="CX33"/>
  <c r="CX35"/>
  <c r="CX37"/>
  <c r="CX39"/>
  <c r="CX41"/>
  <c r="CX43"/>
  <c r="CX45"/>
  <c r="CX47"/>
  <c r="CX49"/>
  <c r="CX51"/>
  <c r="CX53"/>
  <c r="CX55"/>
  <c r="CX57"/>
  <c r="CX59"/>
  <c r="CX61"/>
  <c r="CX63"/>
  <c r="CX65"/>
  <c r="CX67"/>
  <c r="CX69"/>
  <c r="CX71"/>
  <c r="CX73"/>
  <c r="CX75"/>
  <c r="CX77"/>
  <c r="CX79"/>
  <c r="CX81"/>
  <c r="CX83"/>
  <c r="CX85"/>
  <c r="CX87"/>
  <c r="CX89"/>
  <c r="CX91"/>
  <c r="CX93"/>
  <c r="CX95"/>
  <c r="CX97"/>
  <c r="CX108"/>
  <c r="CX110"/>
  <c r="CX112"/>
  <c r="CX114"/>
  <c r="CX116"/>
  <c r="CX118"/>
  <c r="CX120"/>
  <c r="CX122"/>
  <c r="CX124"/>
  <c r="CX126"/>
  <c r="CX128"/>
  <c r="CX130"/>
  <c r="CX132"/>
  <c r="CX134"/>
  <c r="CX136"/>
  <c r="CX138"/>
  <c r="CX183"/>
  <c r="CX185"/>
  <c r="CX187"/>
  <c r="CX189"/>
  <c r="CX191"/>
  <c r="CX193"/>
  <c r="CX195"/>
  <c r="CX197"/>
  <c r="CX199"/>
  <c r="CX201"/>
  <c r="CX203"/>
  <c r="CX205"/>
  <c r="CX207"/>
  <c r="CX209"/>
  <c r="CX211"/>
  <c r="CX213"/>
  <c r="CX215"/>
  <c r="CX217"/>
  <c r="CX219"/>
  <c r="CX221"/>
  <c r="CX223"/>
  <c r="CX225"/>
  <c r="CX227"/>
  <c r="CX231"/>
  <c r="CX233"/>
  <c r="CX235"/>
  <c r="CX237"/>
  <c r="CX239"/>
  <c r="CX241"/>
  <c r="CX243"/>
  <c r="CX245"/>
  <c r="CX247"/>
  <c r="CX249"/>
</calcChain>
</file>

<file path=xl/sharedStrings.xml><?xml version="1.0" encoding="utf-8"?>
<sst xmlns="http://schemas.openxmlformats.org/spreadsheetml/2006/main" count="2999" uniqueCount="336">
  <si>
    <t>                  ОТЧЕТНОСТЬ ФЕДЕРАЛЬНОЙ НАЛОГОВОЙ СЛУЖБЫ</t>
  </si>
  <si>
    <t>                                         </t>
  </si>
  <si>
    <t>                                                         ОТЧЕТ</t>
  </si>
  <si>
    <t>            О КОЛИЧЕСТВЕ ИНДИВИДУАЛЬНЫХ ПРЕДПРИНИМАТЕЛЕЙ,</t>
  </si>
  <si>
    <t>         ПРИМЕНЯЮЩИХ ПАТЕНТНУЮ СИСТЕМУ НАЛОГООБЛОЖЕНИЯ,</t>
  </si>
  <si>
    <t>                 И ВЫДАННЫХ ПАТЕНТОВ НА ПРАВО ПРИМЕНЕНИЯ</t>
  </si>
  <si>
    <t>                      ПАТЕНТНОЙ СИСТЕМЫ НАЛОГООБЛОЖЕНИЯ</t>
  </si>
  <si>
    <t>         В РАЗРЕЗЕ ВИДОВ ПРЕДПРИНИМАТЕЛЬСКОЙ ДЕЯТЕЛЬНОСТИ</t>
  </si>
  <si>
    <t>01.01.2019</t>
  </si>
  <si>
    <t>                                                                              Форма № 1-ПАТЕНТ</t>
  </si>
  <si>
    <t>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</si>
  <si>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от 27.11.2017  № ММВ-7-1/984@</t>
  </si>
  <si>
    <t>                                                                               Полугодовая</t>
  </si>
  <si>
    <t>Республика, край, область, автономное</t>
  </si>
  <si>
    <t>образование, город</t>
  </si>
  <si>
    <t>Межрайонная ИФНС России №3 по Хабаровскому краю</t>
  </si>
  <si>
    <t>Налоговый орган 2720</t>
  </si>
  <si>
    <t>Разрез по графе  </t>
  </si>
  <si>
    <t>1 - всего</t>
  </si>
  <si>
    <t>-</t>
  </si>
  <si>
    <t>код</t>
  </si>
  <si>
    <t>Корфовское Городское Поселение</t>
  </si>
  <si>
    <t>Аяно-майский Муниципальный Район</t>
  </si>
  <si>
    <t>Тополевское Сельское Поселение</t>
  </si>
  <si>
    <t>Корсаковское Сельское Поселение</t>
  </si>
  <si>
    <t>Сельское Поселение "село Бычиха"</t>
  </si>
  <si>
    <t>Анастасьевское Сельское Поселение</t>
  </si>
  <si>
    <t>Галкинское Сельское Поселение</t>
  </si>
  <si>
    <t>Куканское Сельское Поселение</t>
  </si>
  <si>
    <t>Ракитненское Сельское Поселение</t>
  </si>
  <si>
    <t>Мичуринское Сельское Поселение</t>
  </si>
  <si>
    <t>Мирненское Сельское Поселение</t>
  </si>
  <si>
    <t>Князе-волконское Сельское Поселение</t>
  </si>
  <si>
    <t>Восточное Сельское Поселение</t>
  </si>
  <si>
    <t>Дружбинское Сельское Поселение</t>
  </si>
  <si>
    <t>Хорское Городское Поселение</t>
  </si>
  <si>
    <t>Марусинское Сельское Поселение</t>
  </si>
  <si>
    <t>Георгиевское Сельское Поселение</t>
  </si>
  <si>
    <t>Бичевское Сельское Поселение</t>
  </si>
  <si>
    <t>Ситинское Сельское Поселение</t>
  </si>
  <si>
    <t>Долминское Сельское Поселение</t>
  </si>
  <si>
    <t>Лермонтовское Сельское Поселение</t>
  </si>
  <si>
    <t>ГОРОДСКОЕ ПОСЕЛЕНИЕ "РАБОЧИЙ ПОСЕЛОК ПЕРЕЯСЛАВКА"</t>
  </si>
  <si>
    <t>Городское Поселение "город Бикин"</t>
  </si>
  <si>
    <t>Сельское Поселение "село Вехняя Манома"</t>
  </si>
  <si>
    <t>Сельское Поселение "поселок Сукпай"</t>
  </si>
  <si>
    <t>Сельское Поселение "село Красицкое"</t>
  </si>
  <si>
    <t>Сельское Поселение "село Кукелево"</t>
  </si>
  <si>
    <t>Сельское Поселение "село Некрасовка"</t>
  </si>
  <si>
    <t>Городское Поселение "город Вяземский"</t>
  </si>
  <si>
    <t>Сельское Поселение "село Ильинка"</t>
  </si>
  <si>
    <t>Городское Поселение "рабочий Поселок Охотск"</t>
  </si>
  <si>
    <t>А</t>
  </si>
  <si>
    <t>Б</t>
  </si>
  <si>
    <t>2720</t>
  </si>
  <si>
    <t>08655155</t>
  </si>
  <si>
    <t>08606000</t>
  </si>
  <si>
    <t>08655465</t>
  </si>
  <si>
    <t>08655431</t>
  </si>
  <si>
    <t>08655407</t>
  </si>
  <si>
    <t>08655402</t>
  </si>
  <si>
    <t>08655412</t>
  </si>
  <si>
    <t>08655434</t>
  </si>
  <si>
    <t>08655459</t>
  </si>
  <si>
    <t>08655443</t>
  </si>
  <si>
    <t>08655440</t>
  </si>
  <si>
    <t>08655425</t>
  </si>
  <si>
    <t>08655476</t>
  </si>
  <si>
    <t>08655415</t>
  </si>
  <si>
    <t>08624157</t>
  </si>
  <si>
    <t>08624428</t>
  </si>
  <si>
    <t>08624404</t>
  </si>
  <si>
    <t>08624402</t>
  </si>
  <si>
    <t>08624446</t>
  </si>
  <si>
    <t>08624410</t>
  </si>
  <si>
    <t>08609408</t>
  </si>
  <si>
    <t>08624151</t>
  </si>
  <si>
    <t>08609101</t>
  </si>
  <si>
    <t>08628407</t>
  </si>
  <si>
    <t>08624450</t>
  </si>
  <si>
    <t>08617426</t>
  </si>
  <si>
    <t>08617428</t>
  </si>
  <si>
    <t>08655448</t>
  </si>
  <si>
    <t>08617101</t>
  </si>
  <si>
    <t>08655419</t>
  </si>
  <si>
    <t>08634151</t>
  </si>
  <si>
    <t>Всего выдано патентов (единиц):</t>
  </si>
  <si>
    <t>1000</t>
  </si>
  <si>
    <t>в том числе по видам предпринимательской деятельности:</t>
  </si>
  <si>
    <t>ремонт и пошив швейных, меховых и кожаных изделий, головных уборов и изделий из текстильной галантереи, ремонт, пошив и вязание трикотажных изделий</t>
  </si>
  <si>
    <t>1010</t>
  </si>
  <si>
    <t>ремонт, чистка, окраска и пошив обуви</t>
  </si>
  <si>
    <t>1020</t>
  </si>
  <si>
    <t>парикмахерские и косметические услуги</t>
  </si>
  <si>
    <t>1030</t>
  </si>
  <si>
    <t>химическая чистка, крашение и услуги прачечных</t>
  </si>
  <si>
    <t>1040</t>
  </si>
  <si>
    <t>изготовление и ремонт металлической галантереи, ключей, номерных знаков, указателей улиц</t>
  </si>
  <si>
    <t>1050</t>
  </si>
  <si>
    <t>ремонт и техническое обслуживание бытовой радиоэлектронной аппаратуры, бытовых машин и бытовых приборов, часов, ремонт и изготовление металлоизделий</t>
  </si>
  <si>
    <t>1060</t>
  </si>
  <si>
    <t>ремонт мебели</t>
  </si>
  <si>
    <t>1070</t>
  </si>
  <si>
    <t>услуги фотоателье, фото- и кинолабораторий</t>
  </si>
  <si>
    <t>1080</t>
  </si>
  <si>
    <t>техническое обслуживание и ремонт автотранспортных и мототранспортных средств, машин и оборудования</t>
  </si>
  <si>
    <t>1090</t>
  </si>
  <si>
    <t>оказание автотранспортных услуг по перевозке грузов автомобильным транспортом</t>
  </si>
  <si>
    <t>1100</t>
  </si>
  <si>
    <t>оказание автотранспортных услуг по перевозке пассажиров автомобильным транспортом</t>
  </si>
  <si>
    <t>1110</t>
  </si>
  <si>
    <t>ремонт жилья и других построек</t>
  </si>
  <si>
    <t>1120</t>
  </si>
  <si>
    <t>услуги по производству монтажных, электромонтажных, санитарно - технических и сварочных работ</t>
  </si>
  <si>
    <t>1130</t>
  </si>
  <si>
    <t>услуги по остеклению балконов и лоджий, нарезке стекла и зеркал, художественной обработке стекла</t>
  </si>
  <si>
    <t>1140</t>
  </si>
  <si>
    <t>услуги по обучению населения на курсах и по репетиторству</t>
  </si>
  <si>
    <t>1150</t>
  </si>
  <si>
    <t>услуги по присмотру и уходу за детьми и больными</t>
  </si>
  <si>
    <t>1160</t>
  </si>
  <si>
    <t>услуги по приему стеклопосуды и вторичного сырья, за исключением металлолома</t>
  </si>
  <si>
    <t>1170</t>
  </si>
  <si>
    <t>ветеринарные услуги</t>
  </si>
  <si>
    <t>1180</t>
  </si>
  <si>
    <t>сдача в аренду (наем) жилых и нежилых помещений, дач, земельных участков, принадлежащих индивидуальному предпринимателю на праве собственности</t>
  </si>
  <si>
    <t>1190</t>
  </si>
  <si>
    <t>изготовление изделий народных художественных промыслов</t>
  </si>
  <si>
    <t>1200</t>
  </si>
  <si>
    <t>прочие услуги производственного характера (услуги по переработке сельскохозяйственных продуктов и даров леса, в том числе по помолу зерна, обдирке круп, переработке маслосемян, изготовлению и копчению колбас, переработке картофеля, переработке давальческой мытой шерсти на трикотажную пряжу, выделке шкур животных, расчесу шерсти, стрижке домашних животных, ремонту и изготовлению бондарной посуды и гончарных изделий, защите садов, огородов и зеленых насаждений от вредителей и болезней; изготовление валяной обуви; изготовление сельскохозяйственного инвентаря из материала заказчика; граверные работы по металлу, стеклу, фарфору, дереву, керамике; изготовление и ремонт деревянных лодок; ремонт игрушек; ремонт туристского снаряжения и инвентаря; услуги по вспашке огородов и распиловке дров; услуги по ремонту и изготовлению очковой оптики; изготовление и печатание визитных карточек и пригласительных билетов на семейные торжества; переплетные, брошюровочные, окантовочные, картонажные работы; зарядка газовых баллончиков для сифонов, замена элементов питания в электронных часах и других приборах)</t>
  </si>
  <si>
    <t>1210</t>
  </si>
  <si>
    <t>производство и реставрация ковров и ковровых изделий</t>
  </si>
  <si>
    <t>1220</t>
  </si>
  <si>
    <t>ремонт ювелирных изделий, бижутерии</t>
  </si>
  <si>
    <t>1230</t>
  </si>
  <si>
    <t>чеканка и гравировка ювелирных изделий</t>
  </si>
  <si>
    <t>1240</t>
  </si>
  <si>
    <t>монофоническая и стереофоническая запись речи, пения, инструментального исполнения заказчика на магнитную ленту, компакт - диск, перезапись музыкальных и литературных произведений на магнитную ленту, компакт - диск</t>
  </si>
  <si>
    <t>1250</t>
  </si>
  <si>
    <t>услуги по уборке жилых помещений и ведению домашнего хозяйства</t>
  </si>
  <si>
    <t>1260</t>
  </si>
  <si>
    <t>услуги по оформлению интерьера жилого помещения и услуги художественного оформления</t>
  </si>
  <si>
    <t>1270</t>
  </si>
  <si>
    <t>проведение занятий по физической культуре и спорту</t>
  </si>
  <si>
    <t>1280</t>
  </si>
  <si>
    <t>услуги носильщиков на железнодорожных вокзалах, автовокзалах, аэровокзалах, в аэропортах, морских, речных портах</t>
  </si>
  <si>
    <t>1290</t>
  </si>
  <si>
    <t>услуги платных туалетов</t>
  </si>
  <si>
    <t>1300</t>
  </si>
  <si>
    <t>услуги поваров по изготовлению блюд на дому</t>
  </si>
  <si>
    <t>1310</t>
  </si>
  <si>
    <t>оказание услуг по перевозке пассажиров водным транспортом</t>
  </si>
  <si>
    <t>1320</t>
  </si>
  <si>
    <t>оказание услуг по перевозке грузов водным транспортом</t>
  </si>
  <si>
    <t>1330</t>
  </si>
  <si>
    <t>услуги, связанные со сбытом сельскохозяйственной продукции (хранение, сортировка, сушка, мойка, расфасовка, упаковка и транспортировка)</t>
  </si>
  <si>
    <t>1340</t>
  </si>
  <si>
    <t>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</si>
  <si>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1350</t>
  </si>
  <si>
    <t>услуги по зеленому хозяйству и декоративному цветоводству</t>
  </si>
  <si>
    <t>1360</t>
  </si>
  <si>
    <t>ведение охотничьего хозяйства и осуществление охоты</t>
  </si>
  <si>
    <t>1370</t>
  </si>
  <si>
    <t>занятие медицинской деятельностью или фармацевтической деятельностью лицом, имеющим лицензию на указанные виды деятельности</t>
  </si>
  <si>
    <t>1380</t>
  </si>
  <si>
    <t>осуществление частной детективной деятельности лицом, имеющим лицензию</t>
  </si>
  <si>
    <t>1390</t>
  </si>
  <si>
    <t>услуги по прокату</t>
  </si>
  <si>
    <t>1400</t>
  </si>
  <si>
    <t>экскурсионные услуги</t>
  </si>
  <si>
    <t>1410</t>
  </si>
  <si>
    <t>обрядовые услуги</t>
  </si>
  <si>
    <t>1420</t>
  </si>
  <si>
    <t>ритуальные услуги</t>
  </si>
  <si>
    <t>1430</t>
  </si>
  <si>
    <t>услуги уличных патрулей, охранников, сторожей и вахтеров</t>
  </si>
  <si>
    <t>1440</t>
  </si>
  <si>
    <t>розничная торговля, осуществляемая через объекты стационарной торговой сети с площадью торгового зала не более 50 квадратных метров по каждому объекту организации торговли</t>
  </si>
  <si>
    <t>1450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</si>
  <si>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</si>
  <si>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1460</t>
  </si>
  <si>
    <t>услуги общественного питания, оказываемые через объекты организации общественного питания с площадью зала обслуживания посетителей не более 50 квадратных метров по каждому объекту организации общественного питания</t>
  </si>
  <si>
    <t>1470</t>
  </si>
  <si>
    <t>услуги общественного питания, оказываемые через объекты организации общественного питания, не имеющие зала обслуживания посетителей</t>
  </si>
  <si>
    <t>1480</t>
  </si>
  <si>
    <t>оказание услуг по забою, транспортировке, перегонке, выпасу скота</t>
  </si>
  <si>
    <t>1490</t>
  </si>
  <si>
    <t>производство кожи и изделий из кожи</t>
  </si>
  <si>
    <t>1500</t>
  </si>
  <si>
    <t>сбор и заготовка пищевых лесных ресурсов, недревесных лесных ресурсов и лекарственных растений</t>
  </si>
  <si>
    <t>1510</t>
  </si>
  <si>
    <t>сушка, переработка и консервирование фруктов и овощей</t>
  </si>
  <si>
    <t>1520</t>
  </si>
  <si>
    <t>производство молочной продукции</t>
  </si>
  <si>
    <t>1530</t>
  </si>
  <si>
    <t>производство плодово - ягодных посадочных материалов, выращивание рассады овощных культур и семян трав</t>
  </si>
  <si>
    <t>1540</t>
  </si>
  <si>
    <t>производство хлебобулочных и мучных кондитерских изделий</t>
  </si>
  <si>
    <t>1550</t>
  </si>
  <si>
    <t>товарное и спортивное рыболовство и рыбоводство</t>
  </si>
  <si>
    <t>1560</t>
  </si>
  <si>
    <t>лесоводство и прочая лесохозяйственная деятельность</t>
  </si>
  <si>
    <t>1570</t>
  </si>
  <si>
    <t>деятельность по письменному и устному переводу</t>
  </si>
  <si>
    <t>1580</t>
  </si>
  <si>
    <t>деятельность по уходу за престарелыми и инвалидами</t>
  </si>
  <si>
    <t>1590</t>
  </si>
  <si>
    <t>сбор, обработка и утилизация отходов, а также обработка вторичного сырья</t>
  </si>
  <si>
    <t>1600</t>
  </si>
  <si>
    <t>резка, обработка и отделка камня для памятников</t>
  </si>
  <si>
    <t>1610</t>
  </si>
  <si>
    <t>оказание услуг (выполнение работ) по разработке программ для ЭВМ и баз данных (программных средств и информационных продуктов вычислительной техники), их адаптации и модификации</t>
  </si>
  <si>
    <t>1620</t>
  </si>
  <si>
    <t>ремонт компьютеров и коммуникационного оборудования</t>
  </si>
  <si>
    <t>1630</t>
  </si>
  <si>
    <t>дополнительные виды предпринимательской деятельности, относящиеся к бытовым услугам, не указанные в пункте 2 статьи 346.43 Налогового кодекса Российской Федерации, в отношении которых в соответствии законом субъекта Российской Федерации применяется патентная система налогообложения</t>
  </si>
  <si>
    <t>1640</t>
  </si>
  <si>
    <t>Количество индивидуальных предпринимателей, применяющих патентную систему налогообложения (чел.)</t>
  </si>
  <si>
    <t>1650</t>
  </si>
  <si>
    <t>Количество индивидуальных предпринимателей, применяющих патентную систему налогообложения с налоговой ставкой в размере 0% (чел.)</t>
  </si>
  <si>
    <t>1660</t>
  </si>
  <si>
    <t>Контрольная сумма</t>
  </si>
  <si>
    <t>2000</t>
  </si>
  <si>
    <t>2 - в том числе, патентов с налоговой ставкой 0%</t>
  </si>
  <si>
    <t>XXX</t>
  </si>
  <si>
    <t>3 - всего</t>
  </si>
  <si>
    <t>4 - в том числе, по патентам с налоговой ставкой 0%</t>
  </si>
  <si>
    <t>11:28;07.02.2019</t>
  </si>
  <si>
    <t>Руководитель налогового органа ________________С. В. Ефремов  </t>
  </si>
  <si>
    <t>Ф.И.О.    исполнителя   Колесникова Л. С.</t>
  </si>
  <si>
    <t>телефон исполнителя  </t>
  </si>
  <si>
    <t>сумма</t>
  </si>
  <si>
    <t>08701000</t>
  </si>
  <si>
    <t>ГОРОДСКОЙ ОКРУГ "ГОРОД ХАБАРОВСК"</t>
  </si>
  <si>
    <t>ИФНС России по Железнодорожному району г.Хабаровска</t>
  </si>
  <si>
    <t>2724</t>
  </si>
  <si>
    <t>ИФНС по Центральный району г. Хабаровска</t>
  </si>
  <si>
    <t>ИФНС по Индустриальному району г. Хабаровска</t>
  </si>
  <si>
    <t>ГОРОДСКОЙ ОКРУГ ГОРОД КОМСОМОЛЬСК-НА-АМУРЕ</t>
  </si>
  <si>
    <t>08709000</t>
  </si>
  <si>
    <t>ГОРОДСКОЕ ПОСЕЛЕНИЕ ГОРОД НИКОЛАЕВСК-НА-АМУРЕ</t>
  </si>
  <si>
    <t>НИКОЛАЕВСКИЙ МУНИЦИПАЛЬНЫЙ РАЙОН</t>
  </si>
  <si>
    <t>УЛЬЧСКИЙ МУНИЦИПАЛЬНЫЙ РАЙОН</t>
  </si>
  <si>
    <t>КРАСНОСЕЛЬСКОЕ СЕЛЬСКОЕ ПОСЕЛЕНИЕ</t>
  </si>
  <si>
    <t>КИСЕЛЕВСКОЕ СЕЛЬСКОЕ ПОСЕЛЕНИЕ</t>
  </si>
  <si>
    <t>БЫСТРИНСКОЕ СЕЛЬСКОЕ ПОСЕЛЕНИЕ</t>
  </si>
  <si>
    <t>СЕЛЬСКОЕ ПОСЕЛЕНИЕ "СЕЛО БОГОРОДСКОЕ"</t>
  </si>
  <si>
    <t>Межрайонная ИФНС России №1 по Хабаровскому краю</t>
  </si>
  <si>
    <t>08631101</t>
  </si>
  <si>
    <t>08631000</t>
  </si>
  <si>
    <t>08650000</t>
  </si>
  <si>
    <t>08631413</t>
  </si>
  <si>
    <t>08650422</t>
  </si>
  <si>
    <t>08650409</t>
  </si>
  <si>
    <t>08650401</t>
  </si>
  <si>
    <t>2705</t>
  </si>
  <si>
    <t>ВАНИНСКИЙ МУНИЦИПАЛЬНЫЙ РАЙОН</t>
  </si>
  <si>
    <t>ГОРОДСКОЕ ПОСЕЛЕНИЕ ГОРОД СОВЕТСКАЯ ГАВАНЬ</t>
  </si>
  <si>
    <t>ГОРОДСКОЕ ПОСЕЛЕНИЕ "РАБОЧИЙ ПОСЕЛОК ЛОСОСИНА"</t>
  </si>
  <si>
    <t>ГОРОДСКОЕ ПОСЕЛЕНИЕ "РАБОЧИЙ ПОСЕЛОК ОКТЯБРЬСКИЙ"</t>
  </si>
  <si>
    <t>ГОРОДСКОЕ ПОСЕЛЕНИЕ "РАБОЧИЙ ПОСЕЛОК ВАНИНО"</t>
  </si>
  <si>
    <t>Межрайонная ИФНС России №5 по Хабаровскому краю</t>
  </si>
  <si>
    <t>08612000</t>
  </si>
  <si>
    <t>08642101</t>
  </si>
  <si>
    <t>08642162</t>
  </si>
  <si>
    <t>08612159</t>
  </si>
  <si>
    <t>08612151</t>
  </si>
  <si>
    <t>2709</t>
  </si>
  <si>
    <t>УКТУРСКОЕ СЕЛЬСКОЕ ПОСЕЛЕНИЕ</t>
  </si>
  <si>
    <t>СНЕЖНЕНСКОЕ СЕЛЬСКОЕ ПОСЕЛЕНИЕ</t>
  </si>
  <si>
    <t>АМУРСКИЙ МУНИЦИПАЛЬНЫЙ РАЙОН</t>
  </si>
  <si>
    <t>СОЛНЕЧНЫЙ МУНИЦИПАЛЬНЫЙ РАЙОН</t>
  </si>
  <si>
    <t>НОВОУРГАЛЬСКОЕ ГОРОДСКОЕ ПОСЕЛЕНИЕ</t>
  </si>
  <si>
    <t>ГОРНЕНСКОЕ ГОРОДСКОЕ ПОСЕЛЕНИЕ</t>
  </si>
  <si>
    <t>ВЕРХНЕБУРЕИНСКИЙ МУНИЦИПАЛЬНЫЙ РАЙОН</t>
  </si>
  <si>
    <t>МУНИЦИПАЛЬНЫЙ РАЙОН ИМЕНИ ПОЛИНЫ ОСИПЕНКО</t>
  </si>
  <si>
    <t>ГОРОДСКОЕ ПОСЕЛЕНИЕ "РАБОЧИЙ ПОСЕЛОК СОЛНЕЧНЫЙ"</t>
  </si>
  <si>
    <t>ГОРОДСКОЕ ПОСЕЛЕНИЕ "РАБОЧИЙ ПОСЕЛОК ЧЕГДОМЫН"</t>
  </si>
  <si>
    <t>СЕЛЬСКОЕ ПОСЕЛЕНИЕ "СЕЛО ПИВАНЬ"</t>
  </si>
  <si>
    <t>СЕЛЬСКОЕ ПОСЕЛЕНИЕ "ПОСЕЛОК ДЖАМКУ"</t>
  </si>
  <si>
    <t>СЕЛЬСКОЕ ПОСЕЛЕНИЕ "СЕЛО ХУРБА"</t>
  </si>
  <si>
    <t>ГОРОДСКОЕ ПОСЕЛЕНИЕ "ГОРОД АМУРСК"</t>
  </si>
  <si>
    <t>Межрайонная ИФНС России № 8 по Хабаровскому краю</t>
  </si>
  <si>
    <t>08620455</t>
  </si>
  <si>
    <t>08620452</t>
  </si>
  <si>
    <t>08603000</t>
  </si>
  <si>
    <t>08644000</t>
  </si>
  <si>
    <t>08614153</t>
  </si>
  <si>
    <t>08644153</t>
  </si>
  <si>
    <t>08614000</t>
  </si>
  <si>
    <t>08637000</t>
  </si>
  <si>
    <t>08644151</t>
  </si>
  <si>
    <t>08614151</t>
  </si>
  <si>
    <t>08620447</t>
  </si>
  <si>
    <t>08644408</t>
  </si>
  <si>
    <t>08620461</t>
  </si>
  <si>
    <t>08603101</t>
  </si>
  <si>
    <t>2728</t>
  </si>
  <si>
    <t>Межрайонная ИФНС России №6 по Хабаровскому краю</t>
  </si>
  <si>
    <t>2722</t>
  </si>
  <si>
    <t>Всего Хабаровский край</t>
  </si>
  <si>
    <t>Итого Николаевский район</t>
  </si>
  <si>
    <t>Итого Николаевский район сумма</t>
  </si>
  <si>
    <t>Итого Ульчский район</t>
  </si>
  <si>
    <t>Всего Межрайонная ИФНС России №1 по Хабаровскому краю</t>
  </si>
  <si>
    <t>Итого Хабаровский район сумма</t>
  </si>
  <si>
    <t>Итого район им. Лазо</t>
  </si>
  <si>
    <t>Итого район им. Лазо  сумма</t>
  </si>
  <si>
    <t>Итого Бикинский район</t>
  </si>
  <si>
    <t>Нанайский р</t>
  </si>
  <si>
    <t>Итого Бикинский район сумма</t>
  </si>
  <si>
    <t>Итого Вяземский район</t>
  </si>
  <si>
    <t>Итого Вяземский район сумма</t>
  </si>
  <si>
    <t>МРИ 3 районы</t>
  </si>
  <si>
    <t xml:space="preserve">Итого Хабаровский район </t>
  </si>
  <si>
    <t>Итого г. Хабаровск сумма</t>
  </si>
  <si>
    <t>г. Хабаровск</t>
  </si>
  <si>
    <t>Итого Ванинский район</t>
  </si>
  <si>
    <t>Итого Советско-Гаванский район сумма</t>
  </si>
  <si>
    <t xml:space="preserve">Итого Советско-Гаванский район </t>
  </si>
  <si>
    <t>Итого Ванинский район сумма</t>
  </si>
  <si>
    <t>мри 8</t>
  </si>
  <si>
    <t>Итого Комсомольский район</t>
  </si>
  <si>
    <t>Итого Комсомольский район сумма</t>
  </si>
  <si>
    <t>Итого Амурский район</t>
  </si>
  <si>
    <t>Итого Амурский район сумма</t>
  </si>
  <si>
    <t>сумма  убрала г. Комсомольск</t>
  </si>
  <si>
    <t>Итого Солнечный район</t>
  </si>
  <si>
    <t>Итого Солнечный район сумма</t>
  </si>
  <si>
    <t>Итого Верхнебуреинский район</t>
  </si>
  <si>
    <t>Итого Верхнебуреинский район сумма</t>
  </si>
  <si>
    <t>0</t>
  </si>
  <si>
    <t>Количество выданных патентов (единиц)</t>
  </si>
  <si>
    <t>Количество выданных патентов с налоговой ставкой 0%  (единиц)</t>
  </si>
  <si>
    <t>Размер потенциально возможного к получению ИП годового дохода, исчисленного исходя из срока, на который выдан патент (тыс. руб.)</t>
  </si>
  <si>
    <t>Размер потенциально возможного к получению ИП годового дохода по патентам с налоговой ставкой 0 % (тыс. руб.)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</si>
</sst>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b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27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9" applyNumberFormat="0" applyFon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 indent="2"/>
    </xf>
    <xf numFmtId="3" fontId="0" fillId="0" borderId="0" xfId="0" applyNumberFormat="1"/>
    <xf numFmtId="49" fontId="1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wrapText="1"/>
    </xf>
    <xf numFmtId="3" fontId="1" fillId="0" borderId="11" xfId="0" applyNumberFormat="1" applyFont="1" applyFill="1" applyBorder="1" applyAlignment="1">
      <alignment horizontal="right" wrapText="1"/>
    </xf>
    <xf numFmtId="0" fontId="0" fillId="0" borderId="0" xfId="0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center"/>
    </xf>
    <xf numFmtId="0" fontId="0" fillId="33" borderId="0" xfId="0" applyFill="1"/>
    <xf numFmtId="3" fontId="1" fillId="33" borderId="0" xfId="0" applyNumberFormat="1" applyFont="1" applyFill="1" applyBorder="1" applyAlignment="1">
      <alignment horizontal="right" wrapText="1"/>
    </xf>
    <xf numFmtId="3" fontId="1" fillId="34" borderId="11" xfId="0" applyNumberFormat="1" applyFont="1" applyFill="1" applyBorder="1" applyAlignment="1">
      <alignment horizontal="right" wrapText="1"/>
    </xf>
    <xf numFmtId="3" fontId="0" fillId="34" borderId="0" xfId="0" applyNumberFormat="1" applyFill="1"/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35" borderId="0" xfId="0" applyFill="1" applyAlignment="1">
      <alignment horizontal="left"/>
    </xf>
    <xf numFmtId="0" fontId="2" fillId="35" borderId="11" xfId="0" applyFont="1" applyFill="1" applyBorder="1" applyAlignment="1">
      <alignment horizontal="center" vertical="center" wrapText="1"/>
    </xf>
    <xf numFmtId="49" fontId="1" fillId="35" borderId="11" xfId="0" applyNumberFormat="1" applyFont="1" applyFill="1" applyBorder="1" applyAlignment="1">
      <alignment horizontal="left" wrapText="1"/>
    </xf>
    <xf numFmtId="3" fontId="1" fillId="35" borderId="11" xfId="0" applyNumberFormat="1" applyFont="1" applyFill="1" applyBorder="1" applyAlignment="1">
      <alignment horizontal="right" wrapText="1"/>
    </xf>
    <xf numFmtId="0" fontId="1" fillId="35" borderId="11" xfId="0" applyFont="1" applyFill="1" applyBorder="1" applyAlignment="1">
      <alignment horizontal="center" vertical="center" wrapText="1"/>
    </xf>
    <xf numFmtId="0" fontId="0" fillId="35" borderId="0" xfId="0" applyFill="1"/>
    <xf numFmtId="0" fontId="0" fillId="36" borderId="0" xfId="0" applyFill="1" applyAlignment="1">
      <alignment horizontal="left"/>
    </xf>
    <xf numFmtId="0" fontId="1" fillId="36" borderId="11" xfId="0" applyFont="1" applyFill="1" applyBorder="1" applyAlignment="1">
      <alignment horizontal="center" vertical="center" wrapText="1"/>
    </xf>
    <xf numFmtId="49" fontId="1" fillId="36" borderId="11" xfId="0" applyNumberFormat="1" applyFont="1" applyFill="1" applyBorder="1" applyAlignment="1">
      <alignment horizontal="left" wrapText="1"/>
    </xf>
    <xf numFmtId="3" fontId="1" fillId="36" borderId="11" xfId="0" applyNumberFormat="1" applyFont="1" applyFill="1" applyBorder="1" applyAlignment="1">
      <alignment horizontal="right" wrapText="1"/>
    </xf>
    <xf numFmtId="0" fontId="0" fillId="36" borderId="0" xfId="0" applyFill="1"/>
    <xf numFmtId="3" fontId="1" fillId="0" borderId="0" xfId="0" applyNumberFormat="1" applyFont="1" applyBorder="1" applyAlignment="1">
      <alignment horizontal="right" wrapText="1"/>
    </xf>
    <xf numFmtId="3" fontId="1" fillId="36" borderId="0" xfId="0" applyNumberFormat="1" applyFont="1" applyFill="1" applyBorder="1" applyAlignment="1">
      <alignment horizontal="right" wrapText="1"/>
    </xf>
    <xf numFmtId="0" fontId="3" fillId="36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" fillId="36" borderId="11" xfId="0" applyFont="1" applyFill="1" applyBorder="1" applyAlignment="1">
      <alignment horizontal="center" vertical="center" wrapText="1"/>
    </xf>
    <xf numFmtId="0" fontId="1" fillId="37" borderId="11" xfId="0" applyFont="1" applyFill="1" applyBorder="1" applyAlignment="1">
      <alignment horizontal="left" wrapText="1" indent="2"/>
    </xf>
    <xf numFmtId="49" fontId="1" fillId="37" borderId="11" xfId="0" applyNumberFormat="1" applyFont="1" applyFill="1" applyBorder="1" applyAlignment="1">
      <alignment horizontal="left" wrapText="1"/>
    </xf>
    <xf numFmtId="3" fontId="1" fillId="37" borderId="11" xfId="0" applyNumberFormat="1" applyFont="1" applyFill="1" applyBorder="1" applyAlignment="1">
      <alignment horizontal="right" wrapText="1"/>
    </xf>
    <xf numFmtId="3" fontId="0" fillId="37" borderId="0" xfId="0" applyNumberFormat="1" applyFill="1"/>
    <xf numFmtId="0" fontId="0" fillId="37" borderId="0" xfId="0" applyFill="1"/>
    <xf numFmtId="0" fontId="1" fillId="37" borderId="11" xfId="0" applyFont="1" applyFill="1" applyBorder="1" applyAlignment="1">
      <alignment horizontal="left" wrapText="1"/>
    </xf>
    <xf numFmtId="3" fontId="0" fillId="38" borderId="0" xfId="0" applyNumberFormat="1" applyFill="1"/>
    <xf numFmtId="0" fontId="21" fillId="0" borderId="0" xfId="0" applyFont="1" applyFill="1" applyAlignment="1">
      <alignment horizontal="left"/>
    </xf>
    <xf numFmtId="0" fontId="3" fillId="0" borderId="11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wrapText="1"/>
    </xf>
    <xf numFmtId="3" fontId="1" fillId="0" borderId="13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11" xfId="0" applyFont="1" applyFill="1" applyBorder="1" applyAlignment="1">
      <alignment horizontal="lef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339"/>
  <sheetViews>
    <sheetView topLeftCell="A19" workbookViewId="0">
      <selection activeCell="DC22" sqref="DC22"/>
    </sheetView>
  </sheetViews>
  <sheetFormatPr defaultRowHeight="15"/>
  <cols>
    <col min="1" max="1" width="52.42578125" customWidth="1"/>
    <col min="2" max="2" width="5.42578125" customWidth="1"/>
    <col min="3" max="3" width="13.28515625" hidden="1" customWidth="1"/>
    <col min="4" max="4" width="10.85546875" hidden="1" customWidth="1"/>
    <col min="5" max="5" width="13.7109375" hidden="1" customWidth="1"/>
    <col min="6" max="6" width="13.140625" hidden="1" customWidth="1"/>
    <col min="7" max="7" width="13.140625" customWidth="1"/>
    <col min="8" max="8" width="13.140625" style="37" customWidth="1"/>
    <col min="9" max="9" width="10.42578125" style="37" customWidth="1"/>
    <col min="10" max="12" width="10.42578125" customWidth="1"/>
    <col min="13" max="13" width="10.42578125" style="32" customWidth="1"/>
    <col min="14" max="14" width="12.7109375" style="15" customWidth="1"/>
    <col min="15" max="15" width="12.7109375" style="37" customWidth="1"/>
    <col min="16" max="16" width="10.42578125" customWidth="1"/>
    <col min="17" max="17" width="10.42578125" style="32" customWidth="1"/>
    <col min="18" max="18" width="10.42578125" style="15" customWidth="1"/>
    <col min="19" max="19" width="10.42578125" style="32" customWidth="1"/>
    <col min="20" max="20" width="10.42578125" style="37" customWidth="1"/>
    <col min="21" max="22" width="13.7109375" customWidth="1"/>
    <col min="23" max="38" width="10.42578125" customWidth="1"/>
    <col min="39" max="39" width="13" style="15" customWidth="1"/>
    <col min="40" max="40" width="13" style="37" customWidth="1"/>
    <col min="41" max="48" width="10.42578125" customWidth="1"/>
    <col min="49" max="49" width="10.42578125" style="37" customWidth="1"/>
    <col min="50" max="50" width="10.42578125" style="15" customWidth="1"/>
    <col min="51" max="52" width="10.42578125" customWidth="1"/>
    <col min="53" max="53" width="10.42578125" style="37" customWidth="1"/>
    <col min="54" max="54" width="10.42578125" customWidth="1"/>
    <col min="55" max="56" width="10.42578125" style="37" customWidth="1"/>
    <col min="57" max="59" width="10.42578125" customWidth="1"/>
    <col min="60" max="60" width="10.42578125" style="37" customWidth="1"/>
    <col min="61" max="61" width="10.42578125" customWidth="1"/>
    <col min="62" max="62" width="16.140625" style="37" customWidth="1"/>
    <col min="63" max="63" width="14.28515625" style="15" customWidth="1"/>
    <col min="64" max="65" width="16.140625" style="15" customWidth="1"/>
    <col min="66" max="68" width="10.42578125" customWidth="1"/>
    <col min="69" max="69" width="10.42578125" style="37" customWidth="1"/>
    <col min="70" max="73" width="10.42578125" customWidth="1"/>
    <col min="74" max="74" width="10.42578125" style="37" customWidth="1"/>
    <col min="75" max="75" width="12.5703125" customWidth="1"/>
    <col min="76" max="80" width="10.42578125" customWidth="1"/>
    <col min="81" max="81" width="14.28515625" style="37" customWidth="1"/>
    <col min="82" max="82" width="14.5703125" customWidth="1"/>
    <col min="83" max="84" width="10.42578125" customWidth="1"/>
    <col min="85" max="85" width="10.42578125" style="37" customWidth="1"/>
    <col min="86" max="86" width="13.140625" customWidth="1"/>
    <col min="87" max="90" width="10.42578125" customWidth="1"/>
    <col min="91" max="91" width="11.42578125" style="37" customWidth="1"/>
    <col min="92" max="95" width="10.42578125" customWidth="1"/>
    <col min="96" max="96" width="11.5703125" style="37" customWidth="1"/>
    <col min="97" max="97" width="11.5703125" customWidth="1"/>
    <col min="98" max="98" width="10.42578125" style="37" customWidth="1"/>
    <col min="99" max="99" width="14" customWidth="1"/>
    <col min="100" max="100" width="12.7109375" customWidth="1"/>
    <col min="101" max="101" width="10.42578125" customWidth="1"/>
    <col min="102" max="102" width="12.5703125" customWidth="1"/>
    <col min="103" max="103" width="10.42578125" style="20" customWidth="1"/>
    <col min="104" max="222" width="10.42578125" customWidth="1"/>
  </cols>
  <sheetData>
    <row r="1" spans="1:103" s="1" customFormat="1">
      <c r="A1" s="2"/>
      <c r="H1" s="33"/>
      <c r="I1" s="33"/>
      <c r="M1" s="27"/>
      <c r="N1" s="11"/>
      <c r="O1" s="33"/>
      <c r="Q1" s="27"/>
      <c r="R1" s="11"/>
      <c r="S1" s="27"/>
      <c r="T1" s="33"/>
      <c r="AM1" s="11"/>
      <c r="AN1" s="33"/>
      <c r="AW1" s="33"/>
      <c r="AX1" s="11"/>
      <c r="BA1" s="33"/>
      <c r="BC1" s="33"/>
      <c r="BD1" s="33"/>
      <c r="BH1" s="33"/>
      <c r="BJ1" s="33"/>
      <c r="BK1" s="11"/>
      <c r="BL1" s="11"/>
      <c r="BM1" s="11"/>
      <c r="BQ1" s="33"/>
      <c r="BV1" s="33"/>
      <c r="CC1" s="33"/>
      <c r="CG1" s="33"/>
      <c r="CM1" s="33"/>
      <c r="CR1" s="33"/>
      <c r="CT1" s="33"/>
      <c r="CY1" s="18"/>
    </row>
    <row r="2" spans="1:103" s="1" customFormat="1">
      <c r="A2" s="2" t="s">
        <v>0</v>
      </c>
      <c r="H2" s="33"/>
      <c r="I2" s="33"/>
      <c r="M2" s="27"/>
      <c r="N2" s="11"/>
      <c r="O2" s="33"/>
      <c r="Q2" s="27"/>
      <c r="R2" s="11"/>
      <c r="S2" s="27"/>
      <c r="T2" s="33"/>
      <c r="AM2" s="11"/>
      <c r="AN2" s="33"/>
      <c r="AW2" s="33"/>
      <c r="AX2" s="11"/>
      <c r="BA2" s="33"/>
      <c r="BC2" s="33"/>
      <c r="BD2" s="33"/>
      <c r="BH2" s="33"/>
      <c r="BJ2" s="33"/>
      <c r="BK2" s="11"/>
      <c r="BL2" s="11"/>
      <c r="BM2" s="11"/>
      <c r="BQ2" s="33"/>
      <c r="BV2" s="33"/>
      <c r="CC2" s="33"/>
      <c r="CG2" s="33"/>
      <c r="CM2" s="33"/>
      <c r="CR2" s="33"/>
      <c r="CT2" s="33"/>
      <c r="CY2" s="18"/>
    </row>
    <row r="3" spans="1:103" s="1" customFormat="1">
      <c r="A3" s="2"/>
      <c r="H3" s="33"/>
      <c r="I3" s="33"/>
      <c r="M3" s="27"/>
      <c r="N3" s="11"/>
      <c r="O3" s="33"/>
      <c r="Q3" s="27"/>
      <c r="R3" s="11"/>
      <c r="S3" s="27"/>
      <c r="T3" s="33"/>
      <c r="AM3" s="11"/>
      <c r="AN3" s="33"/>
      <c r="AW3" s="33"/>
      <c r="AX3" s="11"/>
      <c r="BA3" s="33"/>
      <c r="BC3" s="33"/>
      <c r="BD3" s="33"/>
      <c r="BH3" s="33"/>
      <c r="BJ3" s="33"/>
      <c r="BK3" s="11"/>
      <c r="BL3" s="11"/>
      <c r="BM3" s="11"/>
      <c r="BQ3" s="33"/>
      <c r="BV3" s="33"/>
      <c r="CC3" s="33"/>
      <c r="CG3" s="33"/>
      <c r="CM3" s="33"/>
      <c r="CR3" s="33"/>
      <c r="CT3" s="33"/>
      <c r="CY3" s="18"/>
    </row>
    <row r="4" spans="1:103" s="1" customFormat="1">
      <c r="A4" s="2" t="s">
        <v>1</v>
      </c>
      <c r="H4" s="33"/>
      <c r="I4" s="33"/>
      <c r="M4" s="27"/>
      <c r="N4" s="11"/>
      <c r="O4" s="33"/>
      <c r="Q4" s="27"/>
      <c r="R4" s="11"/>
      <c r="S4" s="27"/>
      <c r="T4" s="33"/>
      <c r="AM4" s="11"/>
      <c r="AN4" s="33"/>
      <c r="AW4" s="33"/>
      <c r="AX4" s="11"/>
      <c r="BA4" s="33"/>
      <c r="BC4" s="33"/>
      <c r="BD4" s="33"/>
      <c r="BH4" s="33"/>
      <c r="BJ4" s="33"/>
      <c r="BK4" s="11"/>
      <c r="BL4" s="11"/>
      <c r="BM4" s="11"/>
      <c r="BQ4" s="33"/>
      <c r="BV4" s="33"/>
      <c r="CC4" s="33"/>
      <c r="CG4" s="33"/>
      <c r="CM4" s="33"/>
      <c r="CR4" s="33"/>
      <c r="CT4" s="33"/>
      <c r="CY4" s="18"/>
    </row>
    <row r="5" spans="1:103" s="1" customFormat="1">
      <c r="A5" s="2" t="s">
        <v>2</v>
      </c>
      <c r="H5" s="33"/>
      <c r="I5" s="33"/>
      <c r="M5" s="27"/>
      <c r="N5" s="11"/>
      <c r="O5" s="33"/>
      <c r="Q5" s="27"/>
      <c r="R5" s="11"/>
      <c r="S5" s="27"/>
      <c r="T5" s="33"/>
      <c r="AM5" s="11"/>
      <c r="AN5" s="33"/>
      <c r="AW5" s="33"/>
      <c r="AX5" s="11"/>
      <c r="BA5" s="33"/>
      <c r="BC5" s="33"/>
      <c r="BD5" s="33"/>
      <c r="BH5" s="33"/>
      <c r="BJ5" s="33"/>
      <c r="BK5" s="11"/>
      <c r="BL5" s="11"/>
      <c r="BM5" s="11"/>
      <c r="BQ5" s="33"/>
      <c r="BV5" s="33"/>
      <c r="CC5" s="33"/>
      <c r="CG5" s="33"/>
      <c r="CM5" s="33"/>
      <c r="CR5" s="33"/>
      <c r="CT5" s="33"/>
      <c r="CY5" s="18"/>
    </row>
    <row r="6" spans="1:103" s="1" customFormat="1">
      <c r="A6" s="2" t="s">
        <v>3</v>
      </c>
      <c r="H6" s="33"/>
      <c r="I6" s="33"/>
      <c r="M6" s="27"/>
      <c r="N6" s="11"/>
      <c r="O6" s="33"/>
      <c r="Q6" s="27"/>
      <c r="R6" s="11"/>
      <c r="S6" s="27"/>
      <c r="T6" s="33"/>
      <c r="AM6" s="11"/>
      <c r="AN6" s="33"/>
      <c r="AW6" s="33"/>
      <c r="AX6" s="11"/>
      <c r="BA6" s="33"/>
      <c r="BC6" s="33"/>
      <c r="BD6" s="33"/>
      <c r="BH6" s="33"/>
      <c r="BJ6" s="33"/>
      <c r="BK6" s="11"/>
      <c r="BL6" s="11"/>
      <c r="BM6" s="11"/>
      <c r="BQ6" s="33"/>
      <c r="BV6" s="33"/>
      <c r="CC6" s="33"/>
      <c r="CG6" s="33"/>
      <c r="CM6" s="33"/>
      <c r="CR6" s="33"/>
      <c r="CT6" s="33"/>
      <c r="CY6" s="18"/>
    </row>
    <row r="7" spans="1:103" s="1" customFormat="1">
      <c r="A7" s="2" t="s">
        <v>4</v>
      </c>
      <c r="H7" s="33"/>
      <c r="I7" s="33"/>
      <c r="M7" s="27"/>
      <c r="N7" s="11"/>
      <c r="O7" s="33"/>
      <c r="Q7" s="27"/>
      <c r="R7" s="11"/>
      <c r="S7" s="27"/>
      <c r="T7" s="33"/>
      <c r="AM7" s="11"/>
      <c r="AN7" s="33"/>
      <c r="AW7" s="33"/>
      <c r="AX7" s="11"/>
      <c r="BA7" s="33"/>
      <c r="BC7" s="33"/>
      <c r="BD7" s="33"/>
      <c r="BH7" s="33"/>
      <c r="BJ7" s="33"/>
      <c r="BK7" s="11"/>
      <c r="BL7" s="11"/>
      <c r="BM7" s="11"/>
      <c r="BQ7" s="33"/>
      <c r="BV7" s="33"/>
      <c r="CC7" s="33"/>
      <c r="CG7" s="33"/>
      <c r="CM7" s="33"/>
      <c r="CR7" s="33"/>
      <c r="CT7" s="33"/>
      <c r="CY7" s="18"/>
    </row>
    <row r="8" spans="1:103" s="1" customFormat="1">
      <c r="A8" s="2" t="s">
        <v>5</v>
      </c>
      <c r="H8" s="33"/>
      <c r="I8" s="33"/>
      <c r="M8" s="27"/>
      <c r="N8" s="11"/>
      <c r="O8" s="33"/>
      <c r="Q8" s="27"/>
      <c r="R8" s="11"/>
      <c r="S8" s="27"/>
      <c r="T8" s="33"/>
      <c r="AM8" s="11"/>
      <c r="AN8" s="33"/>
      <c r="AW8" s="33"/>
      <c r="AX8" s="11"/>
      <c r="BA8" s="33"/>
      <c r="BC8" s="33"/>
      <c r="BD8" s="33"/>
      <c r="BH8" s="33"/>
      <c r="BJ8" s="33"/>
      <c r="BK8" s="11"/>
      <c r="BL8" s="11"/>
      <c r="BM8" s="11"/>
      <c r="BQ8" s="33"/>
      <c r="BV8" s="33"/>
      <c r="CC8" s="33"/>
      <c r="CG8" s="33"/>
      <c r="CM8" s="33"/>
      <c r="CR8" s="33"/>
      <c r="CT8" s="33"/>
      <c r="CY8" s="18"/>
    </row>
    <row r="9" spans="1:103" s="1" customFormat="1">
      <c r="A9" s="2" t="s">
        <v>6</v>
      </c>
      <c r="H9" s="33"/>
      <c r="I9" s="33"/>
      <c r="M9" s="27"/>
      <c r="N9" s="11"/>
      <c r="O9" s="33"/>
      <c r="Q9" s="27"/>
      <c r="R9" s="11"/>
      <c r="S9" s="27"/>
      <c r="T9" s="33"/>
      <c r="AM9" s="11"/>
      <c r="AN9" s="33"/>
      <c r="AW9" s="33"/>
      <c r="AX9" s="11"/>
      <c r="BA9" s="33"/>
      <c r="BC9" s="33"/>
      <c r="BD9" s="33"/>
      <c r="BH9" s="33"/>
      <c r="BJ9" s="33"/>
      <c r="BK9" s="11"/>
      <c r="BL9" s="11"/>
      <c r="BM9" s="11"/>
      <c r="BQ9" s="33"/>
      <c r="BV9" s="33"/>
      <c r="CC9" s="33"/>
      <c r="CG9" s="33"/>
      <c r="CM9" s="33"/>
      <c r="CR9" s="33"/>
      <c r="CT9" s="33"/>
      <c r="CY9" s="18"/>
    </row>
    <row r="10" spans="1:103" s="1" customFormat="1">
      <c r="A10" s="2" t="s">
        <v>7</v>
      </c>
      <c r="H10" s="33"/>
      <c r="I10" s="33"/>
      <c r="M10" s="27"/>
      <c r="N10" s="11"/>
      <c r="O10" s="33"/>
      <c r="Q10" s="27"/>
      <c r="R10" s="11"/>
      <c r="S10" s="27"/>
      <c r="T10" s="33"/>
      <c r="AM10" s="11"/>
      <c r="AN10" s="33"/>
      <c r="AW10" s="33"/>
      <c r="AX10" s="11"/>
      <c r="BA10" s="33"/>
      <c r="BC10" s="33"/>
      <c r="BD10" s="33"/>
      <c r="BH10" s="33"/>
      <c r="BJ10" s="33"/>
      <c r="BK10" s="11"/>
      <c r="BL10" s="11"/>
      <c r="BM10" s="11"/>
      <c r="BQ10" s="33"/>
      <c r="BV10" s="33"/>
      <c r="CC10" s="33"/>
      <c r="CG10" s="33"/>
      <c r="CM10" s="33"/>
      <c r="CR10" s="33"/>
      <c r="CT10" s="33"/>
      <c r="CY10" s="18"/>
    </row>
    <row r="11" spans="1:103" s="1" customFormat="1">
      <c r="A11" s="2"/>
      <c r="H11" s="33"/>
      <c r="I11" s="33"/>
      <c r="M11" s="27"/>
      <c r="N11" s="11"/>
      <c r="O11" s="33"/>
      <c r="Q11" s="27"/>
      <c r="R11" s="11"/>
      <c r="S11" s="27"/>
      <c r="T11" s="33"/>
      <c r="AM11" s="11"/>
      <c r="AN11" s="33"/>
      <c r="AW11" s="33"/>
      <c r="AX11" s="11"/>
      <c r="BA11" s="33"/>
      <c r="BC11" s="33"/>
      <c r="BD11" s="33"/>
      <c r="BH11" s="33"/>
      <c r="BJ11" s="33"/>
      <c r="BK11" s="11"/>
      <c r="BL11" s="11"/>
      <c r="BM11" s="11"/>
      <c r="BQ11" s="33"/>
      <c r="BV11" s="33"/>
      <c r="CC11" s="33"/>
      <c r="CG11" s="33"/>
      <c r="CM11" s="33"/>
      <c r="CR11" s="33"/>
      <c r="CT11" s="33"/>
      <c r="CY11" s="18"/>
    </row>
    <row r="12" spans="1:103" s="1" customFormat="1">
      <c r="A12" s="2" t="s">
        <v>8</v>
      </c>
      <c r="H12" s="33"/>
      <c r="I12" s="33"/>
      <c r="M12" s="27"/>
      <c r="N12" s="11"/>
      <c r="O12" s="33"/>
      <c r="Q12" s="27"/>
      <c r="R12" s="11"/>
      <c r="S12" s="27"/>
      <c r="T12" s="33"/>
      <c r="AM12" s="11"/>
      <c r="AN12" s="33"/>
      <c r="AW12" s="33"/>
      <c r="AX12" s="11"/>
      <c r="BA12" s="33"/>
      <c r="BC12" s="33"/>
      <c r="BD12" s="33"/>
      <c r="BH12" s="33"/>
      <c r="BJ12" s="33"/>
      <c r="BK12" s="11"/>
      <c r="BL12" s="11"/>
      <c r="BM12" s="11"/>
      <c r="BQ12" s="33"/>
      <c r="BV12" s="33"/>
      <c r="CC12" s="33"/>
      <c r="CG12" s="33"/>
      <c r="CM12" s="33"/>
      <c r="CR12" s="33"/>
      <c r="CT12" s="33"/>
      <c r="CY12" s="18"/>
    </row>
    <row r="13" spans="1:103" s="1" customFormat="1">
      <c r="A13" s="2" t="s">
        <v>9</v>
      </c>
      <c r="H13" s="33"/>
      <c r="I13" s="33"/>
      <c r="M13" s="27"/>
      <c r="N13" s="11"/>
      <c r="O13" s="33"/>
      <c r="Q13" s="27"/>
      <c r="R13" s="11"/>
      <c r="S13" s="27"/>
      <c r="T13" s="33"/>
      <c r="AM13" s="11"/>
      <c r="AN13" s="33"/>
      <c r="AW13" s="33"/>
      <c r="AX13" s="11"/>
      <c r="BA13" s="33"/>
      <c r="BC13" s="33"/>
      <c r="BD13" s="33"/>
      <c r="BH13" s="33"/>
      <c r="BJ13" s="33"/>
      <c r="BK13" s="11"/>
      <c r="BL13" s="11"/>
      <c r="BM13" s="11"/>
      <c r="BQ13" s="33"/>
      <c r="BV13" s="33"/>
      <c r="CC13" s="33"/>
      <c r="CG13" s="33"/>
      <c r="CM13" s="33"/>
      <c r="CR13" s="33"/>
      <c r="CT13" s="33"/>
      <c r="CY13" s="18"/>
    </row>
    <row r="14" spans="1:103" s="1" customFormat="1">
      <c r="A14" s="2" t="s">
        <v>10</v>
      </c>
      <c r="H14" s="33"/>
      <c r="I14" s="33"/>
      <c r="M14" s="27"/>
      <c r="N14" s="11"/>
      <c r="O14" s="33"/>
      <c r="Q14" s="27"/>
      <c r="R14" s="11"/>
      <c r="S14" s="27"/>
      <c r="T14" s="33"/>
      <c r="AM14" s="11"/>
      <c r="AN14" s="33"/>
      <c r="AW14" s="33"/>
      <c r="AX14" s="11"/>
      <c r="BA14" s="33"/>
      <c r="BC14" s="33"/>
      <c r="BD14" s="33"/>
      <c r="BH14" s="33"/>
      <c r="BJ14" s="33"/>
      <c r="BK14" s="11"/>
      <c r="BL14" s="11"/>
      <c r="BM14" s="11"/>
      <c r="BQ14" s="33"/>
      <c r="BV14" s="33"/>
      <c r="CC14" s="33"/>
      <c r="CG14" s="33"/>
      <c r="CM14" s="33"/>
      <c r="CR14" s="33"/>
      <c r="CT14" s="33"/>
      <c r="CY14" s="18"/>
    </row>
    <row r="15" spans="1:103" s="1" customFormat="1">
      <c r="A15" s="2" t="s">
        <v>11</v>
      </c>
      <c r="H15" s="33"/>
      <c r="I15" s="33"/>
      <c r="M15" s="27"/>
      <c r="N15" s="11"/>
      <c r="O15" s="33"/>
      <c r="Q15" s="27"/>
      <c r="R15" s="11"/>
      <c r="S15" s="27"/>
      <c r="T15" s="33"/>
      <c r="AM15" s="11"/>
      <c r="AN15" s="33"/>
      <c r="AW15" s="33"/>
      <c r="AX15" s="11"/>
      <c r="BA15" s="33"/>
      <c r="BC15" s="33"/>
      <c r="BD15" s="33"/>
      <c r="BH15" s="33"/>
      <c r="BJ15" s="33"/>
      <c r="BK15" s="11"/>
      <c r="BL15" s="11"/>
      <c r="BM15" s="11"/>
      <c r="BQ15" s="33"/>
      <c r="BV15" s="33"/>
      <c r="CC15" s="33"/>
      <c r="CG15" s="33"/>
      <c r="CM15" s="33"/>
      <c r="CR15" s="33"/>
      <c r="CT15" s="33"/>
      <c r="CY15" s="18"/>
    </row>
    <row r="16" spans="1:103" s="1" customFormat="1">
      <c r="A16" s="2"/>
      <c r="H16" s="33"/>
      <c r="I16" s="33"/>
      <c r="M16" s="27"/>
      <c r="N16" s="11"/>
      <c r="O16" s="33"/>
      <c r="Q16" s="27"/>
      <c r="R16" s="11"/>
      <c r="S16" s="27"/>
      <c r="T16" s="33"/>
      <c r="AM16" s="11"/>
      <c r="AN16" s="33"/>
      <c r="AW16" s="33"/>
      <c r="AX16" s="11"/>
      <c r="BA16" s="33"/>
      <c r="BC16" s="33"/>
      <c r="BD16" s="33"/>
      <c r="BH16" s="33"/>
      <c r="BJ16" s="33"/>
      <c r="BK16" s="11"/>
      <c r="BL16" s="11"/>
      <c r="BM16" s="11"/>
      <c r="BQ16" s="33"/>
      <c r="BV16" s="33"/>
      <c r="CC16" s="33"/>
      <c r="CG16" s="33"/>
      <c r="CM16" s="33"/>
      <c r="CR16" s="33"/>
      <c r="CT16" s="33"/>
      <c r="CY16" s="18"/>
    </row>
    <row r="17" spans="1:103" s="1" customFormat="1">
      <c r="A17" s="2" t="s">
        <v>12</v>
      </c>
      <c r="H17" s="33"/>
      <c r="I17" s="33"/>
      <c r="M17" s="27"/>
      <c r="N17" s="11"/>
      <c r="O17" s="33"/>
      <c r="Q17" s="27"/>
      <c r="R17" s="11"/>
      <c r="S17" s="27"/>
      <c r="T17" s="33"/>
      <c r="AM17" s="11"/>
      <c r="AN17" s="33"/>
      <c r="AW17" s="33"/>
      <c r="AX17" s="11"/>
      <c r="BA17" s="33"/>
      <c r="BC17" s="33"/>
      <c r="BD17" s="33"/>
      <c r="BH17" s="33"/>
      <c r="BJ17" s="33"/>
      <c r="BK17" s="11"/>
      <c r="BL17" s="11"/>
      <c r="BM17" s="11"/>
      <c r="BQ17" s="33"/>
      <c r="BV17" s="33"/>
      <c r="CC17" s="33"/>
      <c r="CG17" s="33"/>
      <c r="CM17" s="33"/>
      <c r="CR17" s="33"/>
      <c r="CT17" s="33"/>
      <c r="CY17" s="18"/>
    </row>
    <row r="18" spans="1:103" s="1" customFormat="1">
      <c r="A18" s="2"/>
      <c r="H18" s="33"/>
      <c r="I18" s="33"/>
      <c r="M18" s="27"/>
      <c r="N18" s="11"/>
      <c r="O18" s="33"/>
      <c r="Q18" s="27"/>
      <c r="R18" s="11"/>
      <c r="S18" s="27"/>
      <c r="T18" s="33"/>
      <c r="AM18" s="11"/>
      <c r="AN18" s="33"/>
      <c r="AW18" s="33"/>
      <c r="AX18" s="11"/>
      <c r="BA18" s="33"/>
      <c r="BC18" s="33"/>
      <c r="BD18" s="33"/>
      <c r="BH18" s="33"/>
      <c r="BJ18" s="33"/>
      <c r="BK18" s="11"/>
      <c r="BL18" s="11"/>
      <c r="BM18" s="11"/>
      <c r="BQ18" s="33"/>
      <c r="BV18" s="33"/>
      <c r="CC18" s="33"/>
      <c r="CG18" s="33"/>
      <c r="CM18" s="33"/>
      <c r="CR18" s="33"/>
      <c r="CT18" s="33"/>
      <c r="CY18" s="18"/>
    </row>
    <row r="19" spans="1:103" s="1" customFormat="1">
      <c r="A19" s="2" t="s">
        <v>13</v>
      </c>
      <c r="H19" s="33"/>
      <c r="I19" s="33"/>
      <c r="M19" s="27"/>
      <c r="N19" s="11"/>
      <c r="O19" s="33"/>
      <c r="Q19" s="27"/>
      <c r="R19" s="11"/>
      <c r="S19" s="27"/>
      <c r="T19" s="33"/>
      <c r="AM19" s="11"/>
      <c r="AN19" s="33"/>
      <c r="AW19" s="33"/>
      <c r="AX19" s="11"/>
      <c r="BA19" s="33"/>
      <c r="BC19" s="33"/>
      <c r="BD19" s="33"/>
      <c r="BH19" s="33"/>
      <c r="BJ19" s="33"/>
      <c r="BK19" s="11"/>
      <c r="BL19" s="11"/>
      <c r="BM19" s="11"/>
      <c r="BQ19" s="33"/>
      <c r="BV19" s="33"/>
      <c r="CC19" s="33"/>
      <c r="CG19" s="33"/>
      <c r="CM19" s="33"/>
      <c r="CR19" s="33"/>
      <c r="CT19" s="33"/>
      <c r="CY19" s="18"/>
    </row>
    <row r="20" spans="1:103" s="1" customFormat="1">
      <c r="A20" s="2" t="s">
        <v>14</v>
      </c>
      <c r="H20" s="33"/>
      <c r="I20" s="33"/>
      <c r="M20" s="27"/>
      <c r="N20" s="11"/>
      <c r="O20" s="33"/>
      <c r="Q20" s="27"/>
      <c r="R20" s="11"/>
      <c r="S20" s="27"/>
      <c r="T20" s="33"/>
      <c r="AM20" s="11"/>
      <c r="AN20" s="33"/>
      <c r="AW20" s="33"/>
      <c r="AX20" s="11"/>
      <c r="BA20" s="33"/>
      <c r="BC20" s="33"/>
      <c r="BD20" s="33"/>
      <c r="BH20" s="33"/>
      <c r="BJ20" s="33"/>
      <c r="BK20" s="11"/>
      <c r="BL20" s="11"/>
      <c r="BM20" s="11"/>
      <c r="BQ20" s="33"/>
      <c r="BV20" s="33"/>
      <c r="CC20" s="33"/>
      <c r="CG20" s="33"/>
      <c r="CM20" s="33"/>
      <c r="CR20" s="33"/>
      <c r="CT20" s="33"/>
      <c r="CY20" s="18"/>
    </row>
    <row r="21" spans="1:103" s="1" customFormat="1">
      <c r="A21" s="2" t="s">
        <v>15</v>
      </c>
      <c r="H21" s="33"/>
      <c r="I21" s="33"/>
      <c r="M21" s="27"/>
      <c r="N21" s="11"/>
      <c r="O21" s="33"/>
      <c r="Q21" s="27"/>
      <c r="R21" s="11"/>
      <c r="S21" s="27"/>
      <c r="T21" s="33"/>
      <c r="AM21" s="11"/>
      <c r="AN21" s="33"/>
      <c r="AW21" s="33"/>
      <c r="AX21" s="11"/>
      <c r="BA21" s="33"/>
      <c r="BC21" s="33"/>
      <c r="BD21" s="33"/>
      <c r="BH21" s="33"/>
      <c r="BJ21" s="33"/>
      <c r="BK21" s="11"/>
      <c r="BL21" s="11"/>
      <c r="BM21" s="11"/>
      <c r="BQ21" s="33"/>
      <c r="BV21" s="33"/>
      <c r="CC21" s="33"/>
      <c r="CG21" s="33"/>
      <c r="CM21" s="33"/>
      <c r="CR21" s="33"/>
      <c r="CT21" s="33"/>
      <c r="CY21" s="18"/>
    </row>
    <row r="22" spans="1:103" s="1" customFormat="1">
      <c r="A22" s="2"/>
      <c r="H22" s="33"/>
      <c r="I22" s="33"/>
      <c r="M22" s="27"/>
      <c r="N22" s="11"/>
      <c r="O22" s="33"/>
      <c r="Q22" s="27"/>
      <c r="R22" s="11"/>
      <c r="S22" s="27"/>
      <c r="T22" s="33"/>
      <c r="AM22" s="11"/>
      <c r="AN22" s="33"/>
      <c r="AW22" s="33"/>
      <c r="AX22" s="11"/>
      <c r="BA22" s="33"/>
      <c r="BC22" s="33"/>
      <c r="BD22" s="33"/>
      <c r="BH22" s="33"/>
      <c r="BJ22" s="33"/>
      <c r="BK22" s="11"/>
      <c r="BL22" s="11"/>
      <c r="BM22" s="11"/>
      <c r="BQ22" s="33"/>
      <c r="BV22" s="33"/>
      <c r="CC22" s="33"/>
      <c r="CG22" s="33"/>
      <c r="CM22" s="33"/>
      <c r="CR22" s="33"/>
      <c r="CT22" s="33"/>
      <c r="CY22" s="18"/>
    </row>
    <row r="23" spans="1:103" s="1" customFormat="1">
      <c r="A23" s="2" t="s">
        <v>16</v>
      </c>
      <c r="H23" s="33"/>
      <c r="I23" s="33"/>
      <c r="M23" s="27"/>
      <c r="N23" s="11"/>
      <c r="O23" s="33"/>
      <c r="Q23" s="27"/>
      <c r="R23" s="11"/>
      <c r="S23" s="27"/>
      <c r="T23" s="33"/>
      <c r="AM23" s="11"/>
      <c r="AN23" s="33"/>
      <c r="AW23" s="33"/>
      <c r="AX23" s="11"/>
      <c r="BA23" s="33"/>
      <c r="BC23" s="33"/>
      <c r="BD23" s="33"/>
      <c r="BH23" s="33"/>
      <c r="BJ23" s="33"/>
      <c r="BK23" s="11"/>
      <c r="BL23" s="11"/>
      <c r="BM23" s="11"/>
      <c r="BQ23" s="33"/>
      <c r="BV23" s="33"/>
      <c r="CC23" s="33"/>
      <c r="CG23" s="33"/>
      <c r="CM23" s="33"/>
      <c r="CR23" s="33"/>
      <c r="CT23" s="33"/>
      <c r="CY23" s="18"/>
    </row>
    <row r="24" spans="1:103" s="1" customFormat="1">
      <c r="A24" s="2"/>
      <c r="H24" s="33"/>
      <c r="I24" s="33"/>
      <c r="M24" s="27"/>
      <c r="N24" s="11"/>
      <c r="O24" s="33"/>
      <c r="Q24" s="27"/>
      <c r="R24" s="11"/>
      <c r="S24" s="27"/>
      <c r="T24" s="33"/>
      <c r="AM24" s="11"/>
      <c r="AN24" s="33"/>
      <c r="AW24" s="33"/>
      <c r="AX24" s="11"/>
      <c r="BA24" s="33"/>
      <c r="BC24" s="33"/>
      <c r="BD24" s="33"/>
      <c r="BH24" s="33"/>
      <c r="BJ24" s="33"/>
      <c r="BK24" s="11"/>
      <c r="BL24" s="11"/>
      <c r="BM24" s="11"/>
      <c r="BQ24" s="33"/>
      <c r="BV24" s="33"/>
      <c r="CC24" s="33"/>
      <c r="CG24" s="33"/>
      <c r="CM24" s="33"/>
      <c r="CR24" s="33"/>
      <c r="CT24" s="33"/>
      <c r="CY24" s="18"/>
    </row>
    <row r="25" spans="1:103" s="1" customFormat="1">
      <c r="A25" s="2"/>
      <c r="H25" s="33"/>
      <c r="I25" s="33"/>
      <c r="M25" s="27"/>
      <c r="N25" s="11"/>
      <c r="O25" s="33"/>
      <c r="Q25" s="27"/>
      <c r="R25" s="11"/>
      <c r="S25" s="27"/>
      <c r="T25" s="33"/>
      <c r="AM25" s="11">
        <v>3</v>
      </c>
      <c r="AN25" s="33"/>
      <c r="AW25" s="33">
        <v>3</v>
      </c>
      <c r="AX25" s="11"/>
      <c r="BA25" s="33">
        <v>3</v>
      </c>
      <c r="BC25" s="33">
        <v>3</v>
      </c>
      <c r="BD25" s="33">
        <v>3</v>
      </c>
      <c r="BH25" s="33">
        <v>3</v>
      </c>
      <c r="BJ25" s="33">
        <v>3</v>
      </c>
      <c r="BK25" s="11"/>
      <c r="BL25" s="11"/>
      <c r="BM25" s="11"/>
      <c r="BQ25" s="33"/>
      <c r="BV25" s="33"/>
      <c r="CC25" s="33"/>
      <c r="CG25" s="33"/>
      <c r="CM25" s="33"/>
      <c r="CR25" s="33"/>
      <c r="CT25" s="33"/>
      <c r="CY25" s="18"/>
    </row>
    <row r="26" spans="1:103" s="1" customFormat="1">
      <c r="A26" s="2" t="s">
        <v>17</v>
      </c>
      <c r="H26" s="33"/>
      <c r="I26" s="33"/>
      <c r="M26" s="27"/>
      <c r="N26" s="11"/>
      <c r="O26" s="33"/>
      <c r="Q26" s="27"/>
      <c r="R26" s="11"/>
      <c r="S26" s="27"/>
      <c r="T26" s="33"/>
      <c r="AM26" s="11"/>
      <c r="AN26" s="33"/>
      <c r="AW26" s="33"/>
      <c r="AX26" s="11"/>
      <c r="BA26" s="33"/>
      <c r="BC26" s="33"/>
      <c r="BD26" s="33"/>
      <c r="BH26" s="33"/>
      <c r="BJ26" s="33"/>
      <c r="BK26" s="11"/>
      <c r="BL26" s="11"/>
      <c r="BM26" s="11"/>
      <c r="BQ26" s="33"/>
      <c r="BV26" s="33"/>
      <c r="CC26" s="33"/>
      <c r="CG26" s="33"/>
      <c r="CM26" s="33"/>
      <c r="CR26" s="33"/>
      <c r="CT26" s="33"/>
      <c r="CY26" s="18"/>
    </row>
    <row r="27" spans="1:103" s="1" customFormat="1">
      <c r="A27" s="2" t="s">
        <v>18</v>
      </c>
      <c r="H27" s="33"/>
      <c r="I27" s="33"/>
      <c r="J27" s="1" t="s">
        <v>321</v>
      </c>
      <c r="M27" s="27"/>
      <c r="N27" s="11"/>
      <c r="O27" s="33"/>
      <c r="Q27" s="27"/>
      <c r="R27" s="11"/>
      <c r="S27" s="27"/>
      <c r="T27" s="33"/>
      <c r="AM27" s="11"/>
      <c r="AN27" s="33"/>
      <c r="AW27" s="33"/>
      <c r="AX27" s="11"/>
      <c r="BA27" s="33"/>
      <c r="BC27" s="33" t="s">
        <v>309</v>
      </c>
      <c r="BD27" s="33"/>
      <c r="BH27" s="33"/>
      <c r="BJ27" s="33"/>
      <c r="BK27" s="11"/>
      <c r="BL27" s="11"/>
      <c r="BM27" s="11"/>
      <c r="BQ27" s="33"/>
      <c r="BV27" s="33"/>
      <c r="CC27" s="33"/>
      <c r="CG27" s="33"/>
      <c r="CM27" s="33"/>
      <c r="CR27" s="33"/>
      <c r="CT27" s="33"/>
      <c r="CY27" s="18"/>
    </row>
    <row r="28" spans="1:103" s="3" customFormat="1" ht="76.5">
      <c r="A28" s="4" t="s">
        <v>19</v>
      </c>
      <c r="B28" s="4" t="s">
        <v>20</v>
      </c>
      <c r="C28" s="4" t="s">
        <v>236</v>
      </c>
      <c r="D28" s="4" t="s">
        <v>237</v>
      </c>
      <c r="E28" s="4" t="s">
        <v>234</v>
      </c>
      <c r="F28" s="4" t="s">
        <v>298</v>
      </c>
      <c r="G28" s="4" t="s">
        <v>316</v>
      </c>
      <c r="H28" s="34" t="s">
        <v>315</v>
      </c>
      <c r="I28" s="40" t="s">
        <v>238</v>
      </c>
      <c r="J28" s="25" t="s">
        <v>238</v>
      </c>
      <c r="K28" s="25" t="s">
        <v>240</v>
      </c>
      <c r="L28" s="25" t="s">
        <v>241</v>
      </c>
      <c r="M28" s="28" t="s">
        <v>243</v>
      </c>
      <c r="N28" s="12" t="s">
        <v>301</v>
      </c>
      <c r="O28" s="34" t="s">
        <v>302</v>
      </c>
      <c r="P28" s="25" t="s">
        <v>242</v>
      </c>
      <c r="Q28" s="28" t="s">
        <v>244</v>
      </c>
      <c r="R28" s="26" t="s">
        <v>245</v>
      </c>
      <c r="S28" s="28" t="s">
        <v>246</v>
      </c>
      <c r="T28" s="34" t="s">
        <v>303</v>
      </c>
      <c r="U28" s="4" t="s">
        <v>304</v>
      </c>
      <c r="V28" s="4"/>
      <c r="W28" s="4" t="s">
        <v>231</v>
      </c>
      <c r="X28" s="4" t="s">
        <v>21</v>
      </c>
      <c r="Y28" s="4" t="s">
        <v>50</v>
      </c>
      <c r="Z28" s="4" t="s">
        <v>23</v>
      </c>
      <c r="AA28" s="4" t="s">
        <v>24</v>
      </c>
      <c r="AB28" s="4" t="s">
        <v>25</v>
      </c>
      <c r="AC28" s="4" t="s">
        <v>26</v>
      </c>
      <c r="AD28" s="4" t="s">
        <v>27</v>
      </c>
      <c r="AE28" s="4" t="s">
        <v>28</v>
      </c>
      <c r="AF28" s="4" t="s">
        <v>29</v>
      </c>
      <c r="AG28" s="4" t="s">
        <v>30</v>
      </c>
      <c r="AH28" s="4" t="s">
        <v>31</v>
      </c>
      <c r="AI28" s="4" t="s">
        <v>32</v>
      </c>
      <c r="AJ28" s="4" t="s">
        <v>33</v>
      </c>
      <c r="AK28" s="4" t="s">
        <v>34</v>
      </c>
      <c r="AL28" s="4" t="s">
        <v>48</v>
      </c>
      <c r="AM28" s="12" t="s">
        <v>305</v>
      </c>
      <c r="AN28" s="34" t="s">
        <v>314</v>
      </c>
      <c r="AO28" s="4" t="s">
        <v>35</v>
      </c>
      <c r="AP28" s="4" t="s">
        <v>36</v>
      </c>
      <c r="AQ28" s="4" t="s">
        <v>37</v>
      </c>
      <c r="AR28" s="4" t="s">
        <v>38</v>
      </c>
      <c r="AS28" s="4" t="s">
        <v>39</v>
      </c>
      <c r="AT28" s="4" t="s">
        <v>40</v>
      </c>
      <c r="AU28" s="25" t="s">
        <v>42</v>
      </c>
      <c r="AV28" s="4" t="s">
        <v>45</v>
      </c>
      <c r="AW28" s="34" t="s">
        <v>306</v>
      </c>
      <c r="AX28" s="12" t="s">
        <v>307</v>
      </c>
      <c r="AY28" s="4" t="s">
        <v>41</v>
      </c>
      <c r="AZ28" s="4" t="s">
        <v>43</v>
      </c>
      <c r="BA28" s="34" t="s">
        <v>308</v>
      </c>
      <c r="BB28" s="4" t="s">
        <v>310</v>
      </c>
      <c r="BC28" s="34" t="s">
        <v>44</v>
      </c>
      <c r="BD28" s="34" t="s">
        <v>51</v>
      </c>
      <c r="BE28" s="4" t="s">
        <v>46</v>
      </c>
      <c r="BF28" s="4" t="s">
        <v>47</v>
      </c>
      <c r="BG28" s="4" t="s">
        <v>49</v>
      </c>
      <c r="BH28" s="34" t="s">
        <v>311</v>
      </c>
      <c r="BI28" s="4" t="s">
        <v>312</v>
      </c>
      <c r="BJ28" s="34" t="s">
        <v>22</v>
      </c>
      <c r="BK28" s="12" t="s">
        <v>15</v>
      </c>
      <c r="BL28" s="12" t="s">
        <v>15</v>
      </c>
      <c r="BM28" s="12" t="s">
        <v>313</v>
      </c>
      <c r="BN28" s="25" t="s">
        <v>257</v>
      </c>
      <c r="BO28" s="25" t="s">
        <v>258</v>
      </c>
      <c r="BP28" s="4" t="s">
        <v>318</v>
      </c>
      <c r="BQ28" s="4" t="s">
        <v>319</v>
      </c>
      <c r="BR28" s="25" t="s">
        <v>256</v>
      </c>
      <c r="BS28" s="25" t="s">
        <v>259</v>
      </c>
      <c r="BT28" s="25" t="s">
        <v>260</v>
      </c>
      <c r="BU28" s="4" t="s">
        <v>320</v>
      </c>
      <c r="BV28" s="34" t="s">
        <v>317</v>
      </c>
      <c r="BW28" s="4" t="s">
        <v>261</v>
      </c>
      <c r="BX28" s="3" t="s">
        <v>231</v>
      </c>
      <c r="BY28" s="25" t="s">
        <v>268</v>
      </c>
      <c r="BZ28" s="25" t="s">
        <v>269</v>
      </c>
      <c r="CA28" s="25" t="s">
        <v>278</v>
      </c>
      <c r="CB28" s="25" t="s">
        <v>280</v>
      </c>
      <c r="CC28" s="34" t="s">
        <v>322</v>
      </c>
      <c r="CD28" s="4" t="s">
        <v>323</v>
      </c>
      <c r="CE28" s="25" t="s">
        <v>270</v>
      </c>
      <c r="CF28" s="25" t="s">
        <v>281</v>
      </c>
      <c r="CG28" s="34" t="s">
        <v>324</v>
      </c>
      <c r="CH28" s="4" t="s">
        <v>325</v>
      </c>
      <c r="CI28" s="25" t="s">
        <v>276</v>
      </c>
      <c r="CJ28" s="25" t="s">
        <v>271</v>
      </c>
      <c r="CK28" s="25" t="s">
        <v>273</v>
      </c>
      <c r="CL28" s="25" t="s">
        <v>279</v>
      </c>
      <c r="CM28" s="34" t="s">
        <v>327</v>
      </c>
      <c r="CN28" s="4" t="s">
        <v>328</v>
      </c>
      <c r="CO28" s="25" t="s">
        <v>277</v>
      </c>
      <c r="CP28" s="25" t="s">
        <v>274</v>
      </c>
      <c r="CQ28" s="25" t="s">
        <v>272</v>
      </c>
      <c r="CR28" s="34" t="s">
        <v>329</v>
      </c>
      <c r="CS28" s="4" t="s">
        <v>330</v>
      </c>
      <c r="CT28" s="42" t="s">
        <v>275</v>
      </c>
      <c r="CV28" s="4" t="s">
        <v>282</v>
      </c>
      <c r="CW28" s="41" t="s">
        <v>326</v>
      </c>
      <c r="CX28" s="24" t="s">
        <v>300</v>
      </c>
      <c r="CY28" s="19"/>
    </row>
    <row r="29" spans="1:103">
      <c r="A29" s="5" t="s">
        <v>52</v>
      </c>
      <c r="B29" s="6" t="s">
        <v>53</v>
      </c>
      <c r="C29" s="6" t="s">
        <v>232</v>
      </c>
      <c r="D29" s="6" t="s">
        <v>232</v>
      </c>
      <c r="E29" s="6" t="s">
        <v>235</v>
      </c>
      <c r="F29" s="6" t="s">
        <v>299</v>
      </c>
      <c r="G29" s="6"/>
      <c r="H29" s="35"/>
      <c r="I29" s="35" t="s">
        <v>239</v>
      </c>
      <c r="J29" s="6" t="s">
        <v>239</v>
      </c>
      <c r="K29" s="6" t="s">
        <v>248</v>
      </c>
      <c r="L29" s="6" t="s">
        <v>249</v>
      </c>
      <c r="M29" s="29" t="s">
        <v>251</v>
      </c>
      <c r="N29" s="13"/>
      <c r="O29" s="35" t="s">
        <v>249</v>
      </c>
      <c r="P29" s="6" t="s">
        <v>250</v>
      </c>
      <c r="Q29" s="29" t="s">
        <v>252</v>
      </c>
      <c r="R29" s="13" t="s">
        <v>253</v>
      </c>
      <c r="S29" s="29" t="s">
        <v>254</v>
      </c>
      <c r="T29" s="35"/>
      <c r="U29" s="6" t="s">
        <v>255</v>
      </c>
      <c r="V29" s="6"/>
      <c r="W29" s="6"/>
      <c r="X29" s="6" t="s">
        <v>55</v>
      </c>
      <c r="Y29" s="6" t="s">
        <v>84</v>
      </c>
      <c r="Z29" s="6" t="s">
        <v>57</v>
      </c>
      <c r="AA29" s="6" t="s">
        <v>58</v>
      </c>
      <c r="AB29" s="6" t="s">
        <v>59</v>
      </c>
      <c r="AC29" s="6" t="s">
        <v>60</v>
      </c>
      <c r="AD29" s="6" t="s">
        <v>61</v>
      </c>
      <c r="AE29" s="6" t="s">
        <v>62</v>
      </c>
      <c r="AF29" s="6" t="s">
        <v>63</v>
      </c>
      <c r="AG29" s="6" t="s">
        <v>64</v>
      </c>
      <c r="AH29" s="6" t="s">
        <v>65</v>
      </c>
      <c r="AI29" s="6" t="s">
        <v>66</v>
      </c>
      <c r="AJ29" s="6" t="s">
        <v>67</v>
      </c>
      <c r="AK29" s="6" t="s">
        <v>68</v>
      </c>
      <c r="AL29" s="6" t="s">
        <v>82</v>
      </c>
      <c r="AM29" s="13"/>
      <c r="AN29" s="35"/>
      <c r="AO29" s="6" t="s">
        <v>69</v>
      </c>
      <c r="AP29" s="6" t="s">
        <v>70</v>
      </c>
      <c r="AQ29" s="6" t="s">
        <v>71</v>
      </c>
      <c r="AR29" s="6" t="s">
        <v>72</v>
      </c>
      <c r="AS29" s="6" t="s">
        <v>73</v>
      </c>
      <c r="AT29" s="6" t="s">
        <v>74</v>
      </c>
      <c r="AU29" s="6" t="s">
        <v>76</v>
      </c>
      <c r="AV29" s="6" t="s">
        <v>79</v>
      </c>
      <c r="AW29" s="35"/>
      <c r="AX29" s="13"/>
      <c r="AY29" s="6" t="s">
        <v>75</v>
      </c>
      <c r="AZ29" s="6" t="s">
        <v>77</v>
      </c>
      <c r="BA29" s="35"/>
      <c r="BB29" s="6"/>
      <c r="BC29" s="35" t="s">
        <v>78</v>
      </c>
      <c r="BD29" s="35" t="s">
        <v>85</v>
      </c>
      <c r="BE29" s="6" t="s">
        <v>80</v>
      </c>
      <c r="BF29" s="6" t="s">
        <v>81</v>
      </c>
      <c r="BG29" s="6" t="s">
        <v>83</v>
      </c>
      <c r="BH29" s="35"/>
      <c r="BI29" s="6"/>
      <c r="BJ29" s="35" t="s">
        <v>56</v>
      </c>
      <c r="BK29" s="13" t="s">
        <v>54</v>
      </c>
      <c r="BL29" s="10" t="s">
        <v>231</v>
      </c>
      <c r="BM29" s="10"/>
      <c r="BN29" s="6" t="s">
        <v>263</v>
      </c>
      <c r="BO29" s="6" t="s">
        <v>264</v>
      </c>
      <c r="BP29" s="6"/>
      <c r="BQ29" s="35"/>
      <c r="BR29" s="6" t="s">
        <v>262</v>
      </c>
      <c r="BS29" s="6" t="s">
        <v>265</v>
      </c>
      <c r="BT29" s="6" t="s">
        <v>266</v>
      </c>
      <c r="BU29" s="6"/>
      <c r="BV29" s="35"/>
      <c r="BW29" s="6" t="s">
        <v>267</v>
      </c>
      <c r="BY29" s="6" t="s">
        <v>283</v>
      </c>
      <c r="BZ29" s="6" t="s">
        <v>284</v>
      </c>
      <c r="CA29" s="6" t="s">
        <v>293</v>
      </c>
      <c r="CB29" s="6" t="s">
        <v>295</v>
      </c>
      <c r="CC29" s="35"/>
      <c r="CD29" s="6"/>
      <c r="CE29" s="6" t="s">
        <v>285</v>
      </c>
      <c r="CF29" s="6" t="s">
        <v>296</v>
      </c>
      <c r="CG29" s="35"/>
      <c r="CH29" s="6"/>
      <c r="CI29" s="6" t="s">
        <v>291</v>
      </c>
      <c r="CJ29" s="6" t="s">
        <v>286</v>
      </c>
      <c r="CK29" s="6" t="s">
        <v>288</v>
      </c>
      <c r="CL29" s="6" t="s">
        <v>294</v>
      </c>
      <c r="CM29" s="35"/>
      <c r="CN29" s="6"/>
      <c r="CO29" s="6" t="s">
        <v>292</v>
      </c>
      <c r="CP29" s="6" t="s">
        <v>289</v>
      </c>
      <c r="CQ29" s="6" t="s">
        <v>287</v>
      </c>
      <c r="CR29" s="35"/>
      <c r="CS29" s="6"/>
      <c r="CT29" s="35" t="s">
        <v>290</v>
      </c>
      <c r="CV29" s="6" t="s">
        <v>297</v>
      </c>
    </row>
    <row r="30" spans="1:103">
      <c r="A30" s="5" t="s">
        <v>86</v>
      </c>
      <c r="B30" s="6" t="s">
        <v>87</v>
      </c>
      <c r="C30" s="7">
        <v>320</v>
      </c>
      <c r="D30" s="7">
        <v>301</v>
      </c>
      <c r="E30" s="7">
        <v>195</v>
      </c>
      <c r="F30" s="7">
        <v>238</v>
      </c>
      <c r="G30" s="7"/>
      <c r="H30" s="36">
        <f>F30+E30+D30+C30</f>
        <v>1054</v>
      </c>
      <c r="I30" s="36">
        <v>219</v>
      </c>
      <c r="J30" s="7">
        <v>2</v>
      </c>
      <c r="K30" s="7">
        <v>10</v>
      </c>
      <c r="L30" s="7">
        <v>10</v>
      </c>
      <c r="M30" s="30">
        <v>1</v>
      </c>
      <c r="N30" s="14"/>
      <c r="O30" s="36">
        <f>K30+L30+M30</f>
        <v>21</v>
      </c>
      <c r="P30" s="7">
        <v>2</v>
      </c>
      <c r="Q30" s="30">
        <v>1</v>
      </c>
      <c r="R30" s="14">
        <v>1</v>
      </c>
      <c r="S30" s="30">
        <v>2</v>
      </c>
      <c r="T30" s="36"/>
      <c r="U30" s="7">
        <v>23</v>
      </c>
      <c r="V30" s="7"/>
      <c r="W30" s="7">
        <f t="shared" ref="W30:W61" si="0">S30+R30+Q30+M30+P30+L30+K30</f>
        <v>27</v>
      </c>
      <c r="X30" s="7">
        <v>3</v>
      </c>
      <c r="Y30" s="7">
        <v>4</v>
      </c>
      <c r="Z30" s="7">
        <v>11</v>
      </c>
      <c r="AA30" s="7">
        <v>3</v>
      </c>
      <c r="AB30" s="7">
        <v>9</v>
      </c>
      <c r="AC30" s="7">
        <v>2</v>
      </c>
      <c r="AD30" s="7">
        <v>1</v>
      </c>
      <c r="AE30" s="7">
        <v>2</v>
      </c>
      <c r="AF30" s="7">
        <v>5</v>
      </c>
      <c r="AG30" s="7">
        <v>1</v>
      </c>
      <c r="AH30" s="7">
        <v>6</v>
      </c>
      <c r="AI30" s="7">
        <v>4</v>
      </c>
      <c r="AJ30" s="7">
        <v>3</v>
      </c>
      <c r="AK30" s="7">
        <v>3</v>
      </c>
      <c r="AL30" s="7">
        <v>2</v>
      </c>
      <c r="AM30" s="14">
        <f>AL30+AK30+AJ30+AI30+AH30+AG30+AF30+AE30+AD30+AC30+AB30+AA30+Z30+Y30+X30</f>
        <v>59</v>
      </c>
      <c r="AN30" s="36"/>
      <c r="AO30" s="7">
        <v>3</v>
      </c>
      <c r="AP30" s="7">
        <v>1</v>
      </c>
      <c r="AQ30" s="7">
        <v>1</v>
      </c>
      <c r="AR30" s="7">
        <v>1</v>
      </c>
      <c r="AS30" s="7">
        <v>2</v>
      </c>
      <c r="AT30" s="7">
        <v>1</v>
      </c>
      <c r="AU30" s="7">
        <v>4</v>
      </c>
      <c r="AV30" s="7">
        <v>1</v>
      </c>
      <c r="AW30" s="36"/>
      <c r="AX30" s="14">
        <f>AV30+AU30+AT30+AS30+AR30+AQ30+AP30+AO30</f>
        <v>14</v>
      </c>
      <c r="AY30" s="7">
        <v>4</v>
      </c>
      <c r="AZ30" s="7">
        <v>9</v>
      </c>
      <c r="BA30" s="36"/>
      <c r="BB30" s="7">
        <f>AY30+AZ30</f>
        <v>13</v>
      </c>
      <c r="BC30" s="36">
        <v>1</v>
      </c>
      <c r="BD30" s="36">
        <v>4</v>
      </c>
      <c r="BE30" s="7">
        <v>1</v>
      </c>
      <c r="BF30" s="7">
        <v>1</v>
      </c>
      <c r="BG30" s="7">
        <v>12</v>
      </c>
      <c r="BH30" s="36"/>
      <c r="BI30" s="7">
        <f t="shared" ref="BI30:BI61" si="1">BG30+BF30+BE30</f>
        <v>14</v>
      </c>
      <c r="BJ30" s="36">
        <v>1</v>
      </c>
      <c r="BK30" s="14">
        <v>106</v>
      </c>
      <c r="BL30" s="16">
        <f t="shared" ref="BL30:BL61" si="2">BJ30+BG30+BF30+BE30+BD30+BC30+AZ30+AV30+AY30+AU30+AT30+AS30+AR30+AQ30+AP30+AO30+AL30+AK30+AJ30+AI30+AH30+AG30+AF30+AE30+AD30+AC30+AB30+AA30+Z30+Y30+X30</f>
        <v>106</v>
      </c>
      <c r="BM30" s="16">
        <f>BJ30+BI30+BD30+BC30+BB30+AX30+AM30</f>
        <v>106</v>
      </c>
      <c r="BN30" s="7">
        <v>13</v>
      </c>
      <c r="BO30" s="7">
        <v>1</v>
      </c>
      <c r="BP30" s="7">
        <f>BN30+BO30</f>
        <v>14</v>
      </c>
      <c r="BQ30" s="36"/>
      <c r="BR30" s="7">
        <v>1</v>
      </c>
      <c r="BS30" s="7">
        <v>1</v>
      </c>
      <c r="BT30" s="7">
        <v>7</v>
      </c>
      <c r="BU30" s="7">
        <f>BT30+BS30+BR30</f>
        <v>9</v>
      </c>
      <c r="BV30" s="36"/>
      <c r="BW30" s="7">
        <v>23</v>
      </c>
      <c r="BX30" s="9">
        <f t="shared" ref="BX30:BX61" si="3">BT30+BS30+BO30+BN30+BR30</f>
        <v>23</v>
      </c>
      <c r="BY30" s="7">
        <v>2</v>
      </c>
      <c r="BZ30" s="7">
        <v>1</v>
      </c>
      <c r="CA30" s="7">
        <v>2</v>
      </c>
      <c r="CB30" s="7">
        <v>1</v>
      </c>
      <c r="CC30" s="36"/>
      <c r="CD30" s="7">
        <f>CB30+CA30+BZ30+BY30</f>
        <v>6</v>
      </c>
      <c r="CE30" s="7">
        <v>1</v>
      </c>
      <c r="CF30" s="7">
        <v>19</v>
      </c>
      <c r="CG30" s="36"/>
      <c r="CH30" s="7">
        <f>CF30+CE30</f>
        <v>20</v>
      </c>
      <c r="CI30" s="7">
        <v>5</v>
      </c>
      <c r="CJ30" s="7">
        <v>4</v>
      </c>
      <c r="CK30" s="7">
        <v>2</v>
      </c>
      <c r="CL30" s="7">
        <v>1</v>
      </c>
      <c r="CM30" s="36"/>
      <c r="CN30" s="7">
        <f>CL30+CK30+CJ30+CI30</f>
        <v>12</v>
      </c>
      <c r="CO30" s="7">
        <v>5</v>
      </c>
      <c r="CP30" s="7">
        <v>1</v>
      </c>
      <c r="CQ30" s="7">
        <v>2</v>
      </c>
      <c r="CR30" s="36"/>
      <c r="CS30" s="7">
        <f>CQ30+CP30+CO30</f>
        <v>8</v>
      </c>
      <c r="CT30" s="36">
        <v>2</v>
      </c>
      <c r="CV30" s="7">
        <v>50</v>
      </c>
      <c r="CW30" s="9">
        <f t="shared" ref="CW30:CW61" si="4">CF30+CB30+CL30+CA30+CO30+CI30+J30+CT30+CP30+CK30+CQ30+CJ30+CE30+BZ30+BY30</f>
        <v>50</v>
      </c>
      <c r="CX30" s="49">
        <f t="shared" ref="CX30:CX61" si="5">CV30+BX30+BL30+W30+I30+F30+E30+D30+C30</f>
        <v>1479</v>
      </c>
    </row>
    <row r="31" spans="1:103" ht="26.25">
      <c r="A31" s="5" t="s">
        <v>88</v>
      </c>
      <c r="B31" s="6"/>
      <c r="C31" s="6"/>
      <c r="D31" s="6"/>
      <c r="E31" s="6"/>
      <c r="F31" s="6"/>
      <c r="G31" s="6"/>
      <c r="H31" s="36">
        <f t="shared" ref="H31:H94" si="6">F31+E31+D31+C31</f>
        <v>0</v>
      </c>
      <c r="I31" s="35"/>
      <c r="J31" s="6"/>
      <c r="K31" s="6"/>
      <c r="L31" s="6"/>
      <c r="M31" s="29"/>
      <c r="N31" s="13"/>
      <c r="O31" s="36">
        <f t="shared" ref="O31:O94" si="7">K31+L31+M31</f>
        <v>0</v>
      </c>
      <c r="P31" s="6"/>
      <c r="Q31" s="29"/>
      <c r="R31" s="13"/>
      <c r="S31" s="29"/>
      <c r="T31" s="35"/>
      <c r="U31" s="6"/>
      <c r="V31" s="6"/>
      <c r="W31" s="7">
        <f t="shared" si="0"/>
        <v>0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14">
        <f t="shared" ref="AM31:AM94" si="8">AL31+AK31+AJ31+AI31+AH31+AG31+AF31+AE31+AD31+AC31+AB31+AA31+Z31+Y31+X31</f>
        <v>0</v>
      </c>
      <c r="AN31" s="35"/>
      <c r="AO31" s="6"/>
      <c r="AP31" s="6"/>
      <c r="AQ31" s="6"/>
      <c r="AR31" s="6"/>
      <c r="AS31" s="6"/>
      <c r="AT31" s="6"/>
      <c r="AU31" s="6"/>
      <c r="AV31" s="6"/>
      <c r="AW31" s="35"/>
      <c r="AX31" s="14">
        <f t="shared" ref="AX31:AX94" si="9">AV31+AU31+AT31+AS31+AR31+AQ31+AP31+AO31</f>
        <v>0</v>
      </c>
      <c r="AY31" s="6"/>
      <c r="AZ31" s="6"/>
      <c r="BA31" s="35"/>
      <c r="BB31" s="7">
        <f t="shared" ref="BB31:BB94" si="10">AY31+AZ31</f>
        <v>0</v>
      </c>
      <c r="BC31" s="35"/>
      <c r="BD31" s="35"/>
      <c r="BE31" s="6"/>
      <c r="BF31" s="6"/>
      <c r="BG31" s="6"/>
      <c r="BH31" s="35"/>
      <c r="BI31" s="7">
        <f t="shared" si="1"/>
        <v>0</v>
      </c>
      <c r="BJ31" s="35"/>
      <c r="BK31" s="13"/>
      <c r="BL31" s="16">
        <f t="shared" si="2"/>
        <v>0</v>
      </c>
      <c r="BM31" s="16">
        <f t="shared" ref="BM31:BM94" si="11">BJ31+BI31+BD31+BC31+BB31+AX31+AM31</f>
        <v>0</v>
      </c>
      <c r="BN31" s="6"/>
      <c r="BO31" s="6"/>
      <c r="BP31" s="7">
        <f t="shared" ref="BP31:BP94" si="12">BN31+BO31</f>
        <v>0</v>
      </c>
      <c r="BQ31" s="36"/>
      <c r="BR31" s="6"/>
      <c r="BS31" s="6"/>
      <c r="BT31" s="6"/>
      <c r="BU31" s="7">
        <f t="shared" ref="BU31:BU94" si="13">BT31+BS31+BR31</f>
        <v>0</v>
      </c>
      <c r="BV31" s="35"/>
      <c r="BW31" s="6"/>
      <c r="BX31" s="9">
        <f t="shared" si="3"/>
        <v>0</v>
      </c>
      <c r="BY31" s="6"/>
      <c r="BZ31" s="6"/>
      <c r="CA31" s="6"/>
      <c r="CB31" s="6"/>
      <c r="CC31" s="35"/>
      <c r="CD31" s="7">
        <f t="shared" ref="CD31:CD94" si="14">CB31+CA31+BZ31+BY31</f>
        <v>0</v>
      </c>
      <c r="CE31" s="6"/>
      <c r="CF31" s="6"/>
      <c r="CG31" s="35"/>
      <c r="CH31" s="7">
        <f t="shared" ref="CH31:CH94" si="15">CF31+CE31</f>
        <v>0</v>
      </c>
      <c r="CI31" s="6"/>
      <c r="CJ31" s="6"/>
      <c r="CK31" s="6"/>
      <c r="CL31" s="6"/>
      <c r="CM31" s="35"/>
      <c r="CN31" s="6"/>
      <c r="CO31" s="6"/>
      <c r="CP31" s="6"/>
      <c r="CQ31" s="6"/>
      <c r="CR31" s="35"/>
      <c r="CS31" s="7">
        <f t="shared" ref="CS31:CS94" si="16">CQ31+CP31+CO31</f>
        <v>0</v>
      </c>
      <c r="CT31" s="35"/>
      <c r="CV31" s="6"/>
      <c r="CW31" s="9">
        <f t="shared" si="4"/>
        <v>0</v>
      </c>
      <c r="CX31" s="23">
        <f t="shared" si="5"/>
        <v>0</v>
      </c>
    </row>
    <row r="32" spans="1:103" ht="51.75">
      <c r="A32" s="8" t="s">
        <v>89</v>
      </c>
      <c r="B32" s="6" t="s">
        <v>90</v>
      </c>
      <c r="C32" s="7">
        <v>5</v>
      </c>
      <c r="D32" s="7">
        <v>7</v>
      </c>
      <c r="E32" s="7">
        <v>6</v>
      </c>
      <c r="F32" s="7">
        <v>5</v>
      </c>
      <c r="G32" s="7"/>
      <c r="H32" s="36">
        <f t="shared" si="6"/>
        <v>23</v>
      </c>
      <c r="I32" s="36">
        <v>7</v>
      </c>
      <c r="J32" s="7">
        <v>0</v>
      </c>
      <c r="K32" s="7">
        <v>1</v>
      </c>
      <c r="L32" s="7">
        <v>0</v>
      </c>
      <c r="M32" s="30">
        <v>0</v>
      </c>
      <c r="N32" s="14"/>
      <c r="O32" s="36">
        <f t="shared" si="7"/>
        <v>1</v>
      </c>
      <c r="P32" s="7">
        <v>0</v>
      </c>
      <c r="Q32" s="30">
        <v>0</v>
      </c>
      <c r="R32" s="14">
        <v>0</v>
      </c>
      <c r="S32" s="30">
        <v>0</v>
      </c>
      <c r="T32" s="36"/>
      <c r="U32" s="7">
        <v>1</v>
      </c>
      <c r="V32" s="7"/>
      <c r="W32" s="7">
        <f t="shared" si="0"/>
        <v>1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1</v>
      </c>
      <c r="AJ32" s="7">
        <v>0</v>
      </c>
      <c r="AK32" s="7">
        <v>0</v>
      </c>
      <c r="AL32" s="7">
        <v>0</v>
      </c>
      <c r="AM32" s="14">
        <f t="shared" si="8"/>
        <v>1</v>
      </c>
      <c r="AN32" s="36"/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36"/>
      <c r="AX32" s="14">
        <f t="shared" si="9"/>
        <v>0</v>
      </c>
      <c r="AY32" s="7">
        <v>0</v>
      </c>
      <c r="AZ32" s="7">
        <v>0</v>
      </c>
      <c r="BA32" s="36"/>
      <c r="BB32" s="7">
        <f t="shared" si="10"/>
        <v>0</v>
      </c>
      <c r="BC32" s="36">
        <v>0</v>
      </c>
      <c r="BD32" s="36">
        <v>0</v>
      </c>
      <c r="BE32" s="7">
        <v>0</v>
      </c>
      <c r="BF32" s="7">
        <v>0</v>
      </c>
      <c r="BG32" s="7">
        <v>3</v>
      </c>
      <c r="BH32" s="36"/>
      <c r="BI32" s="7">
        <f t="shared" si="1"/>
        <v>3</v>
      </c>
      <c r="BJ32" s="36">
        <v>0</v>
      </c>
      <c r="BK32" s="14">
        <v>4</v>
      </c>
      <c r="BL32" s="16">
        <f t="shared" si="2"/>
        <v>4</v>
      </c>
      <c r="BM32" s="16">
        <f t="shared" si="11"/>
        <v>4</v>
      </c>
      <c r="BN32" s="7">
        <v>0</v>
      </c>
      <c r="BO32" s="7">
        <v>0</v>
      </c>
      <c r="BP32" s="7">
        <f t="shared" si="12"/>
        <v>0</v>
      </c>
      <c r="BQ32" s="36"/>
      <c r="BR32" s="7">
        <v>0</v>
      </c>
      <c r="BS32" s="7">
        <v>0</v>
      </c>
      <c r="BT32" s="7">
        <v>0</v>
      </c>
      <c r="BU32" s="7">
        <f t="shared" si="13"/>
        <v>0</v>
      </c>
      <c r="BV32" s="36"/>
      <c r="BW32" s="7">
        <v>0</v>
      </c>
      <c r="BX32" s="9">
        <f t="shared" si="3"/>
        <v>0</v>
      </c>
      <c r="BY32" s="7">
        <v>0</v>
      </c>
      <c r="BZ32" s="7">
        <v>0</v>
      </c>
      <c r="CA32" s="7">
        <v>0</v>
      </c>
      <c r="CB32" s="7">
        <v>0</v>
      </c>
      <c r="CC32" s="36"/>
      <c r="CD32" s="7">
        <f t="shared" si="14"/>
        <v>0</v>
      </c>
      <c r="CE32" s="7">
        <v>0</v>
      </c>
      <c r="CF32" s="7">
        <v>0</v>
      </c>
      <c r="CG32" s="36"/>
      <c r="CH32" s="7">
        <f t="shared" si="15"/>
        <v>0</v>
      </c>
      <c r="CI32" s="7">
        <v>1</v>
      </c>
      <c r="CJ32" s="7">
        <v>0</v>
      </c>
      <c r="CK32" s="7">
        <v>0</v>
      </c>
      <c r="CL32" s="7">
        <v>0</v>
      </c>
      <c r="CM32" s="36"/>
      <c r="CN32" s="7"/>
      <c r="CO32" s="7">
        <v>0</v>
      </c>
      <c r="CP32" s="7">
        <v>0</v>
      </c>
      <c r="CQ32" s="7">
        <v>1</v>
      </c>
      <c r="CR32" s="36"/>
      <c r="CS32" s="7">
        <f t="shared" si="16"/>
        <v>1</v>
      </c>
      <c r="CT32" s="36">
        <v>0</v>
      </c>
      <c r="CV32" s="7">
        <v>2</v>
      </c>
      <c r="CW32" s="9">
        <f t="shared" si="4"/>
        <v>2</v>
      </c>
      <c r="CX32" s="23">
        <f t="shared" si="5"/>
        <v>37</v>
      </c>
      <c r="CY32" s="21"/>
    </row>
    <row r="33" spans="1:103">
      <c r="A33" s="8" t="s">
        <v>91</v>
      </c>
      <c r="B33" s="6" t="s">
        <v>92</v>
      </c>
      <c r="C33" s="7">
        <v>1</v>
      </c>
      <c r="D33" s="7">
        <v>0</v>
      </c>
      <c r="E33" s="7">
        <v>0</v>
      </c>
      <c r="F33" s="7">
        <v>0</v>
      </c>
      <c r="G33" s="7"/>
      <c r="H33" s="36">
        <f t="shared" si="6"/>
        <v>1</v>
      </c>
      <c r="I33" s="36">
        <v>6</v>
      </c>
      <c r="J33" s="7">
        <v>0</v>
      </c>
      <c r="K33" s="7">
        <v>0</v>
      </c>
      <c r="L33" s="7">
        <v>0</v>
      </c>
      <c r="M33" s="30">
        <v>0</v>
      </c>
      <c r="N33" s="14"/>
      <c r="O33" s="36">
        <f t="shared" si="7"/>
        <v>0</v>
      </c>
      <c r="P33" s="7">
        <v>0</v>
      </c>
      <c r="Q33" s="30">
        <v>0</v>
      </c>
      <c r="R33" s="14">
        <v>0</v>
      </c>
      <c r="S33" s="30">
        <v>0</v>
      </c>
      <c r="T33" s="36"/>
      <c r="U33" s="7">
        <v>0</v>
      </c>
      <c r="V33" s="7"/>
      <c r="W33" s="7">
        <f t="shared" si="0"/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14">
        <f t="shared" si="8"/>
        <v>0</v>
      </c>
      <c r="AN33" s="36"/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36"/>
      <c r="AX33" s="14">
        <f t="shared" si="9"/>
        <v>0</v>
      </c>
      <c r="AY33" s="7">
        <v>0</v>
      </c>
      <c r="AZ33" s="7">
        <v>0</v>
      </c>
      <c r="BA33" s="36"/>
      <c r="BB33" s="7">
        <f t="shared" si="10"/>
        <v>0</v>
      </c>
      <c r="BC33" s="36">
        <v>0</v>
      </c>
      <c r="BD33" s="36">
        <v>0</v>
      </c>
      <c r="BE33" s="7">
        <v>0</v>
      </c>
      <c r="BF33" s="7">
        <v>0</v>
      </c>
      <c r="BG33" s="7">
        <v>0</v>
      </c>
      <c r="BH33" s="36"/>
      <c r="BI33" s="7">
        <f t="shared" si="1"/>
        <v>0</v>
      </c>
      <c r="BJ33" s="36">
        <v>0</v>
      </c>
      <c r="BK33" s="14">
        <v>0</v>
      </c>
      <c r="BL33" s="16">
        <f t="shared" si="2"/>
        <v>0</v>
      </c>
      <c r="BM33" s="16">
        <f t="shared" si="11"/>
        <v>0</v>
      </c>
      <c r="BN33" s="7">
        <v>0</v>
      </c>
      <c r="BO33" s="7">
        <v>0</v>
      </c>
      <c r="BP33" s="7">
        <f t="shared" si="12"/>
        <v>0</v>
      </c>
      <c r="BQ33" s="36"/>
      <c r="BR33" s="7">
        <v>0</v>
      </c>
      <c r="BS33" s="7">
        <v>0</v>
      </c>
      <c r="BT33" s="7">
        <v>0</v>
      </c>
      <c r="BU33" s="7">
        <f t="shared" si="13"/>
        <v>0</v>
      </c>
      <c r="BV33" s="36"/>
      <c r="BW33" s="7">
        <v>0</v>
      </c>
      <c r="BX33" s="9">
        <f t="shared" si="3"/>
        <v>0</v>
      </c>
      <c r="BY33" s="7">
        <v>0</v>
      </c>
      <c r="BZ33" s="7">
        <v>0</v>
      </c>
      <c r="CA33" s="7">
        <v>0</v>
      </c>
      <c r="CB33" s="7">
        <v>0</v>
      </c>
      <c r="CC33" s="36"/>
      <c r="CD33" s="7">
        <f t="shared" si="14"/>
        <v>0</v>
      </c>
      <c r="CE33" s="7">
        <v>0</v>
      </c>
      <c r="CF33" s="7">
        <v>0</v>
      </c>
      <c r="CG33" s="36"/>
      <c r="CH33" s="7">
        <f t="shared" si="15"/>
        <v>0</v>
      </c>
      <c r="CI33" s="7">
        <v>0</v>
      </c>
      <c r="CJ33" s="7">
        <v>0</v>
      </c>
      <c r="CK33" s="7">
        <v>0</v>
      </c>
      <c r="CL33" s="7">
        <v>0</v>
      </c>
      <c r="CM33" s="36"/>
      <c r="CN33" s="7"/>
      <c r="CO33" s="7">
        <v>0</v>
      </c>
      <c r="CP33" s="7">
        <v>0</v>
      </c>
      <c r="CQ33" s="7">
        <v>0</v>
      </c>
      <c r="CR33" s="36"/>
      <c r="CS33" s="7">
        <f t="shared" si="16"/>
        <v>0</v>
      </c>
      <c r="CT33" s="36">
        <v>1</v>
      </c>
      <c r="CV33" s="7">
        <v>1</v>
      </c>
      <c r="CW33" s="9">
        <f t="shared" si="4"/>
        <v>1</v>
      </c>
      <c r="CX33" s="23">
        <f t="shared" si="5"/>
        <v>8</v>
      </c>
      <c r="CY33" s="21"/>
    </row>
    <row r="34" spans="1:103">
      <c r="A34" s="8" t="s">
        <v>93</v>
      </c>
      <c r="B34" s="6" t="s">
        <v>94</v>
      </c>
      <c r="C34" s="22">
        <v>19</v>
      </c>
      <c r="D34" s="7">
        <v>34</v>
      </c>
      <c r="E34" s="7">
        <v>20</v>
      </c>
      <c r="F34" s="7">
        <v>30</v>
      </c>
      <c r="G34" s="7"/>
      <c r="H34" s="36">
        <f t="shared" si="6"/>
        <v>103</v>
      </c>
      <c r="I34" s="36">
        <v>21</v>
      </c>
      <c r="J34" s="7">
        <v>0</v>
      </c>
      <c r="K34" s="7">
        <v>5</v>
      </c>
      <c r="L34" s="7">
        <v>2</v>
      </c>
      <c r="M34" s="30">
        <v>0</v>
      </c>
      <c r="N34" s="14"/>
      <c r="O34" s="36">
        <f t="shared" si="7"/>
        <v>7</v>
      </c>
      <c r="P34" s="7">
        <v>1</v>
      </c>
      <c r="Q34" s="30">
        <v>0</v>
      </c>
      <c r="R34" s="14">
        <v>0</v>
      </c>
      <c r="S34" s="30">
        <v>0</v>
      </c>
      <c r="T34" s="36"/>
      <c r="U34" s="7">
        <v>8</v>
      </c>
      <c r="V34" s="7"/>
      <c r="W34" s="7">
        <f t="shared" si="0"/>
        <v>8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14">
        <f t="shared" si="8"/>
        <v>2</v>
      </c>
      <c r="AN34" s="36"/>
      <c r="AO34" s="7">
        <v>2</v>
      </c>
      <c r="AP34" s="7">
        <v>0</v>
      </c>
      <c r="AQ34" s="7">
        <v>1</v>
      </c>
      <c r="AR34" s="7">
        <v>0</v>
      </c>
      <c r="AS34" s="7">
        <v>0</v>
      </c>
      <c r="AT34" s="7">
        <v>0</v>
      </c>
      <c r="AU34" s="7">
        <v>2</v>
      </c>
      <c r="AV34" s="7">
        <v>0</v>
      </c>
      <c r="AW34" s="36"/>
      <c r="AX34" s="14">
        <f t="shared" si="9"/>
        <v>5</v>
      </c>
      <c r="AY34" s="7">
        <v>0</v>
      </c>
      <c r="AZ34" s="7">
        <v>4</v>
      </c>
      <c r="BA34" s="36"/>
      <c r="BB34" s="7">
        <f t="shared" si="10"/>
        <v>4</v>
      </c>
      <c r="BC34" s="36">
        <v>0</v>
      </c>
      <c r="BD34" s="36">
        <v>0</v>
      </c>
      <c r="BE34" s="7">
        <v>0</v>
      </c>
      <c r="BF34" s="7">
        <v>0</v>
      </c>
      <c r="BG34" s="7">
        <v>2</v>
      </c>
      <c r="BH34" s="36"/>
      <c r="BI34" s="7">
        <f t="shared" si="1"/>
        <v>2</v>
      </c>
      <c r="BJ34" s="36">
        <v>0</v>
      </c>
      <c r="BK34" s="14">
        <v>13</v>
      </c>
      <c r="BL34" s="16">
        <f t="shared" si="2"/>
        <v>13</v>
      </c>
      <c r="BM34" s="16">
        <f t="shared" si="11"/>
        <v>13</v>
      </c>
      <c r="BN34" s="7">
        <v>1</v>
      </c>
      <c r="BO34" s="7">
        <v>1</v>
      </c>
      <c r="BP34" s="7">
        <f t="shared" si="12"/>
        <v>2</v>
      </c>
      <c r="BQ34" s="36"/>
      <c r="BR34" s="7">
        <v>1</v>
      </c>
      <c r="BS34" s="7">
        <v>0</v>
      </c>
      <c r="BT34" s="7">
        <v>1</v>
      </c>
      <c r="BU34" s="7">
        <f t="shared" si="13"/>
        <v>2</v>
      </c>
      <c r="BV34" s="36"/>
      <c r="BW34" s="7">
        <v>4</v>
      </c>
      <c r="BX34" s="9">
        <f t="shared" si="3"/>
        <v>4</v>
      </c>
      <c r="BY34" s="7">
        <v>0</v>
      </c>
      <c r="BZ34" s="7">
        <v>0</v>
      </c>
      <c r="CA34" s="7">
        <v>1</v>
      </c>
      <c r="CB34" s="7">
        <v>0</v>
      </c>
      <c r="CC34" s="36"/>
      <c r="CD34" s="7">
        <f t="shared" si="14"/>
        <v>1</v>
      </c>
      <c r="CE34" s="7">
        <v>0</v>
      </c>
      <c r="CF34" s="7">
        <v>1</v>
      </c>
      <c r="CG34" s="36"/>
      <c r="CH34" s="7">
        <f t="shared" si="15"/>
        <v>1</v>
      </c>
      <c r="CI34" s="7">
        <v>0</v>
      </c>
      <c r="CJ34" s="7">
        <v>0</v>
      </c>
      <c r="CK34" s="7">
        <v>0</v>
      </c>
      <c r="CL34" s="7">
        <v>0</v>
      </c>
      <c r="CM34" s="36"/>
      <c r="CN34" s="7"/>
      <c r="CO34" s="7">
        <v>0</v>
      </c>
      <c r="CP34" s="7">
        <v>0</v>
      </c>
      <c r="CQ34" s="7">
        <v>0</v>
      </c>
      <c r="CR34" s="36"/>
      <c r="CS34" s="7">
        <f t="shared" si="16"/>
        <v>0</v>
      </c>
      <c r="CT34" s="36">
        <v>0</v>
      </c>
      <c r="CV34" s="7">
        <v>2</v>
      </c>
      <c r="CW34" s="9">
        <f t="shared" si="4"/>
        <v>2</v>
      </c>
      <c r="CX34" s="23">
        <f t="shared" si="5"/>
        <v>151</v>
      </c>
    </row>
    <row r="35" spans="1:103">
      <c r="A35" s="8" t="s">
        <v>95</v>
      </c>
      <c r="B35" s="6" t="s">
        <v>96</v>
      </c>
      <c r="C35" s="7">
        <v>1</v>
      </c>
      <c r="D35" s="7">
        <v>4</v>
      </c>
      <c r="E35" s="7">
        <v>2</v>
      </c>
      <c r="F35" s="7">
        <v>0</v>
      </c>
      <c r="G35" s="7"/>
      <c r="H35" s="36">
        <f t="shared" si="6"/>
        <v>7</v>
      </c>
      <c r="I35" s="36">
        <v>1</v>
      </c>
      <c r="J35" s="7">
        <v>0</v>
      </c>
      <c r="K35" s="7">
        <v>0</v>
      </c>
      <c r="L35" s="7">
        <v>0</v>
      </c>
      <c r="M35" s="30">
        <v>0</v>
      </c>
      <c r="N35" s="14"/>
      <c r="O35" s="36">
        <f t="shared" si="7"/>
        <v>0</v>
      </c>
      <c r="P35" s="7">
        <v>0</v>
      </c>
      <c r="Q35" s="30">
        <v>0</v>
      </c>
      <c r="R35" s="14">
        <v>0</v>
      </c>
      <c r="S35" s="30">
        <v>0</v>
      </c>
      <c r="T35" s="36"/>
      <c r="U35" s="7">
        <v>0</v>
      </c>
      <c r="V35" s="7"/>
      <c r="W35" s="7">
        <f t="shared" si="0"/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14">
        <f t="shared" si="8"/>
        <v>0</v>
      </c>
      <c r="AN35" s="36"/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36"/>
      <c r="AX35" s="14">
        <f t="shared" si="9"/>
        <v>0</v>
      </c>
      <c r="AY35" s="7">
        <v>0</v>
      </c>
      <c r="AZ35" s="7">
        <v>0</v>
      </c>
      <c r="BA35" s="36"/>
      <c r="BB35" s="7">
        <f t="shared" si="10"/>
        <v>0</v>
      </c>
      <c r="BC35" s="36">
        <v>0</v>
      </c>
      <c r="BD35" s="36">
        <v>0</v>
      </c>
      <c r="BE35" s="7">
        <v>0</v>
      </c>
      <c r="BF35" s="7">
        <v>0</v>
      </c>
      <c r="BG35" s="7">
        <v>0</v>
      </c>
      <c r="BH35" s="36"/>
      <c r="BI35" s="7">
        <f t="shared" si="1"/>
        <v>0</v>
      </c>
      <c r="BJ35" s="36">
        <v>0</v>
      </c>
      <c r="BK35" s="14">
        <v>0</v>
      </c>
      <c r="BL35" s="16">
        <f t="shared" si="2"/>
        <v>0</v>
      </c>
      <c r="BM35" s="16">
        <f t="shared" si="11"/>
        <v>0</v>
      </c>
      <c r="BN35" s="7">
        <v>0</v>
      </c>
      <c r="BO35" s="7">
        <v>0</v>
      </c>
      <c r="BP35" s="7">
        <f t="shared" si="12"/>
        <v>0</v>
      </c>
      <c r="BQ35" s="36"/>
      <c r="BR35" s="7">
        <v>0</v>
      </c>
      <c r="BS35" s="7">
        <v>0</v>
      </c>
      <c r="BT35" s="7">
        <v>0</v>
      </c>
      <c r="BU35" s="7">
        <f t="shared" si="13"/>
        <v>0</v>
      </c>
      <c r="BV35" s="36"/>
      <c r="BW35" s="7">
        <v>0</v>
      </c>
      <c r="BX35" s="9">
        <f t="shared" si="3"/>
        <v>0</v>
      </c>
      <c r="BY35" s="7">
        <v>0</v>
      </c>
      <c r="BZ35" s="7">
        <v>0</v>
      </c>
      <c r="CA35" s="7">
        <v>0</v>
      </c>
      <c r="CB35" s="7">
        <v>0</v>
      </c>
      <c r="CC35" s="36"/>
      <c r="CD35" s="7">
        <f t="shared" si="14"/>
        <v>0</v>
      </c>
      <c r="CE35" s="7">
        <v>0</v>
      </c>
      <c r="CF35" s="7">
        <v>0</v>
      </c>
      <c r="CG35" s="36"/>
      <c r="CH35" s="7">
        <f t="shared" si="15"/>
        <v>0</v>
      </c>
      <c r="CI35" s="7">
        <v>0</v>
      </c>
      <c r="CJ35" s="7">
        <v>0</v>
      </c>
      <c r="CK35" s="7">
        <v>0</v>
      </c>
      <c r="CL35" s="7">
        <v>0</v>
      </c>
      <c r="CM35" s="36"/>
      <c r="CN35" s="7"/>
      <c r="CO35" s="7">
        <v>0</v>
      </c>
      <c r="CP35" s="7">
        <v>0</v>
      </c>
      <c r="CQ35" s="7">
        <v>0</v>
      </c>
      <c r="CR35" s="36"/>
      <c r="CS35" s="7">
        <f t="shared" si="16"/>
        <v>0</v>
      </c>
      <c r="CT35" s="36">
        <v>0</v>
      </c>
      <c r="CV35" s="7">
        <v>0</v>
      </c>
      <c r="CW35" s="9">
        <f t="shared" si="4"/>
        <v>0</v>
      </c>
      <c r="CX35" s="23">
        <f t="shared" si="5"/>
        <v>8</v>
      </c>
    </row>
    <row r="36" spans="1:103" ht="26.25">
      <c r="A36" s="8" t="s">
        <v>97</v>
      </c>
      <c r="B36" s="6" t="s">
        <v>98</v>
      </c>
      <c r="C36" s="7">
        <v>0</v>
      </c>
      <c r="D36" s="7">
        <v>0</v>
      </c>
      <c r="E36" s="7">
        <v>0</v>
      </c>
      <c r="F36" s="7">
        <v>0</v>
      </c>
      <c r="G36" s="7"/>
      <c r="H36" s="36">
        <f t="shared" si="6"/>
        <v>0</v>
      </c>
      <c r="I36" s="36">
        <v>0</v>
      </c>
      <c r="J36" s="7">
        <v>0</v>
      </c>
      <c r="K36" s="7">
        <v>0</v>
      </c>
      <c r="L36" s="7">
        <v>0</v>
      </c>
      <c r="M36" s="30">
        <v>0</v>
      </c>
      <c r="N36" s="14"/>
      <c r="O36" s="36">
        <f t="shared" si="7"/>
        <v>0</v>
      </c>
      <c r="P36" s="7">
        <v>0</v>
      </c>
      <c r="Q36" s="30">
        <v>0</v>
      </c>
      <c r="R36" s="14">
        <v>0</v>
      </c>
      <c r="S36" s="30">
        <v>0</v>
      </c>
      <c r="T36" s="36"/>
      <c r="U36" s="7">
        <v>0</v>
      </c>
      <c r="V36" s="7"/>
      <c r="W36" s="7">
        <f t="shared" si="0"/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14">
        <f t="shared" si="8"/>
        <v>0</v>
      </c>
      <c r="AN36" s="36"/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36"/>
      <c r="AX36" s="14">
        <f t="shared" si="9"/>
        <v>0</v>
      </c>
      <c r="AY36" s="7">
        <v>0</v>
      </c>
      <c r="AZ36" s="7">
        <v>0</v>
      </c>
      <c r="BA36" s="36"/>
      <c r="BB36" s="7">
        <f t="shared" si="10"/>
        <v>0</v>
      </c>
      <c r="BC36" s="36">
        <v>0</v>
      </c>
      <c r="BD36" s="36">
        <v>0</v>
      </c>
      <c r="BE36" s="7">
        <v>0</v>
      </c>
      <c r="BF36" s="7">
        <v>0</v>
      </c>
      <c r="BG36" s="7">
        <v>0</v>
      </c>
      <c r="BH36" s="36"/>
      <c r="BI36" s="7">
        <f t="shared" si="1"/>
        <v>0</v>
      </c>
      <c r="BJ36" s="36">
        <v>0</v>
      </c>
      <c r="BK36" s="14">
        <v>0</v>
      </c>
      <c r="BL36" s="16">
        <f t="shared" si="2"/>
        <v>0</v>
      </c>
      <c r="BM36" s="16">
        <f t="shared" si="11"/>
        <v>0</v>
      </c>
      <c r="BN36" s="7">
        <v>0</v>
      </c>
      <c r="BO36" s="7">
        <v>0</v>
      </c>
      <c r="BP36" s="7">
        <f t="shared" si="12"/>
        <v>0</v>
      </c>
      <c r="BQ36" s="36"/>
      <c r="BR36" s="7">
        <v>0</v>
      </c>
      <c r="BS36" s="7">
        <v>0</v>
      </c>
      <c r="BT36" s="7">
        <v>0</v>
      </c>
      <c r="BU36" s="7">
        <f t="shared" si="13"/>
        <v>0</v>
      </c>
      <c r="BV36" s="36"/>
      <c r="BW36" s="7">
        <v>0</v>
      </c>
      <c r="BX36" s="9">
        <f t="shared" si="3"/>
        <v>0</v>
      </c>
      <c r="BY36" s="7">
        <v>0</v>
      </c>
      <c r="BZ36" s="7">
        <v>0</v>
      </c>
      <c r="CA36" s="7">
        <v>0</v>
      </c>
      <c r="CB36" s="7">
        <v>0</v>
      </c>
      <c r="CC36" s="36"/>
      <c r="CD36" s="7">
        <f t="shared" si="14"/>
        <v>0</v>
      </c>
      <c r="CE36" s="7">
        <v>0</v>
      </c>
      <c r="CF36" s="7">
        <v>0</v>
      </c>
      <c r="CG36" s="36"/>
      <c r="CH36" s="7">
        <f t="shared" si="15"/>
        <v>0</v>
      </c>
      <c r="CI36" s="7">
        <v>0</v>
      </c>
      <c r="CJ36" s="7">
        <v>0</v>
      </c>
      <c r="CK36" s="7">
        <v>0</v>
      </c>
      <c r="CL36" s="7">
        <v>0</v>
      </c>
      <c r="CM36" s="36"/>
      <c r="CN36" s="7"/>
      <c r="CO36" s="7">
        <v>0</v>
      </c>
      <c r="CP36" s="7">
        <v>0</v>
      </c>
      <c r="CQ36" s="7">
        <v>0</v>
      </c>
      <c r="CR36" s="36"/>
      <c r="CS36" s="7">
        <f t="shared" si="16"/>
        <v>0</v>
      </c>
      <c r="CT36" s="36">
        <v>0</v>
      </c>
      <c r="CV36" s="7">
        <v>0</v>
      </c>
      <c r="CW36" s="9">
        <f t="shared" si="4"/>
        <v>0</v>
      </c>
      <c r="CX36" s="23">
        <f t="shared" si="5"/>
        <v>0</v>
      </c>
    </row>
    <row r="37" spans="1:103" ht="51.75">
      <c r="A37" s="8" t="s">
        <v>99</v>
      </c>
      <c r="B37" s="6" t="s">
        <v>100</v>
      </c>
      <c r="C37" s="7">
        <v>1</v>
      </c>
      <c r="D37" s="7">
        <v>4</v>
      </c>
      <c r="E37" s="7">
        <v>1</v>
      </c>
      <c r="F37" s="7">
        <v>3</v>
      </c>
      <c r="G37" s="7"/>
      <c r="H37" s="36">
        <f t="shared" si="6"/>
        <v>9</v>
      </c>
      <c r="I37" s="36">
        <v>4</v>
      </c>
      <c r="J37" s="7">
        <v>0</v>
      </c>
      <c r="K37" s="7">
        <v>0</v>
      </c>
      <c r="L37" s="7">
        <v>0</v>
      </c>
      <c r="M37" s="30">
        <v>0</v>
      </c>
      <c r="N37" s="14"/>
      <c r="O37" s="36">
        <f t="shared" si="7"/>
        <v>0</v>
      </c>
      <c r="P37" s="7">
        <v>0</v>
      </c>
      <c r="Q37" s="30">
        <v>0</v>
      </c>
      <c r="R37" s="14">
        <v>0</v>
      </c>
      <c r="S37" s="30">
        <v>0</v>
      </c>
      <c r="T37" s="36"/>
      <c r="U37" s="7">
        <v>0</v>
      </c>
      <c r="V37" s="7"/>
      <c r="W37" s="7">
        <f t="shared" si="0"/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14">
        <f t="shared" si="8"/>
        <v>0</v>
      </c>
      <c r="AN37" s="36"/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36"/>
      <c r="AX37" s="14">
        <f t="shared" si="9"/>
        <v>0</v>
      </c>
      <c r="AY37" s="7">
        <v>0</v>
      </c>
      <c r="AZ37" s="7">
        <v>0</v>
      </c>
      <c r="BA37" s="36"/>
      <c r="BB37" s="7">
        <f t="shared" si="10"/>
        <v>0</v>
      </c>
      <c r="BC37" s="36">
        <v>0</v>
      </c>
      <c r="BD37" s="36">
        <v>0</v>
      </c>
      <c r="BE37" s="7">
        <v>0</v>
      </c>
      <c r="BF37" s="7">
        <v>0</v>
      </c>
      <c r="BG37" s="7">
        <v>1</v>
      </c>
      <c r="BH37" s="36"/>
      <c r="BI37" s="7">
        <f t="shared" si="1"/>
        <v>1</v>
      </c>
      <c r="BJ37" s="36">
        <v>0</v>
      </c>
      <c r="BK37" s="14">
        <v>1</v>
      </c>
      <c r="BL37" s="16">
        <f t="shared" si="2"/>
        <v>1</v>
      </c>
      <c r="BM37" s="16">
        <f t="shared" si="11"/>
        <v>1</v>
      </c>
      <c r="BN37" s="7">
        <v>0</v>
      </c>
      <c r="BO37" s="7">
        <v>0</v>
      </c>
      <c r="BP37" s="7">
        <f t="shared" si="12"/>
        <v>0</v>
      </c>
      <c r="BQ37" s="36"/>
      <c r="BR37" s="7">
        <v>0</v>
      </c>
      <c r="BS37" s="7">
        <v>0</v>
      </c>
      <c r="BT37" s="7">
        <v>0</v>
      </c>
      <c r="BU37" s="7">
        <f t="shared" si="13"/>
        <v>0</v>
      </c>
      <c r="BV37" s="36"/>
      <c r="BW37" s="7">
        <v>0</v>
      </c>
      <c r="BX37" s="9">
        <f t="shared" si="3"/>
        <v>0</v>
      </c>
      <c r="BY37" s="7">
        <v>0</v>
      </c>
      <c r="BZ37" s="7">
        <v>0</v>
      </c>
      <c r="CA37" s="7">
        <v>0</v>
      </c>
      <c r="CB37" s="7">
        <v>0</v>
      </c>
      <c r="CC37" s="36"/>
      <c r="CD37" s="7">
        <f t="shared" si="14"/>
        <v>0</v>
      </c>
      <c r="CE37" s="7">
        <v>0</v>
      </c>
      <c r="CF37" s="7">
        <v>1</v>
      </c>
      <c r="CG37" s="36"/>
      <c r="CH37" s="7">
        <f t="shared" si="15"/>
        <v>1</v>
      </c>
      <c r="CI37" s="7">
        <v>0</v>
      </c>
      <c r="CJ37" s="7">
        <v>0</v>
      </c>
      <c r="CK37" s="7">
        <v>0</v>
      </c>
      <c r="CL37" s="7">
        <v>0</v>
      </c>
      <c r="CM37" s="36"/>
      <c r="CN37" s="7"/>
      <c r="CO37" s="7">
        <v>0</v>
      </c>
      <c r="CP37" s="7">
        <v>0</v>
      </c>
      <c r="CQ37" s="7">
        <v>0</v>
      </c>
      <c r="CR37" s="36"/>
      <c r="CS37" s="7">
        <f t="shared" si="16"/>
        <v>0</v>
      </c>
      <c r="CT37" s="36">
        <v>0</v>
      </c>
      <c r="CV37" s="7">
        <v>1</v>
      </c>
      <c r="CW37" s="9">
        <f t="shared" si="4"/>
        <v>1</v>
      </c>
      <c r="CX37" s="23">
        <f t="shared" si="5"/>
        <v>15</v>
      </c>
    </row>
    <row r="38" spans="1:103">
      <c r="A38" s="8" t="s">
        <v>101</v>
      </c>
      <c r="B38" s="6" t="s">
        <v>102</v>
      </c>
      <c r="C38" s="7">
        <v>1</v>
      </c>
      <c r="D38" s="7">
        <v>2</v>
      </c>
      <c r="E38" s="7">
        <v>1</v>
      </c>
      <c r="F38" s="7">
        <v>1</v>
      </c>
      <c r="G38" s="7"/>
      <c r="H38" s="36">
        <f t="shared" si="6"/>
        <v>5</v>
      </c>
      <c r="I38" s="36">
        <v>5</v>
      </c>
      <c r="J38" s="7">
        <v>0</v>
      </c>
      <c r="K38" s="7">
        <v>0</v>
      </c>
      <c r="L38" s="7">
        <v>0</v>
      </c>
      <c r="M38" s="30">
        <v>0</v>
      </c>
      <c r="N38" s="14"/>
      <c r="O38" s="36">
        <f t="shared" si="7"/>
        <v>0</v>
      </c>
      <c r="P38" s="7">
        <v>0</v>
      </c>
      <c r="Q38" s="30">
        <v>0</v>
      </c>
      <c r="R38" s="14">
        <v>0</v>
      </c>
      <c r="S38" s="30">
        <v>0</v>
      </c>
      <c r="T38" s="36"/>
      <c r="U38" s="7">
        <v>0</v>
      </c>
      <c r="V38" s="7"/>
      <c r="W38" s="7">
        <f t="shared" si="0"/>
        <v>0</v>
      </c>
      <c r="X38" s="7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14">
        <f t="shared" si="8"/>
        <v>1</v>
      </c>
      <c r="AN38" s="36"/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36"/>
      <c r="AX38" s="14">
        <f t="shared" si="9"/>
        <v>0</v>
      </c>
      <c r="AY38" s="7">
        <v>0</v>
      </c>
      <c r="AZ38" s="7">
        <v>0</v>
      </c>
      <c r="BA38" s="36"/>
      <c r="BB38" s="7">
        <f t="shared" si="10"/>
        <v>0</v>
      </c>
      <c r="BC38" s="36">
        <v>0</v>
      </c>
      <c r="BD38" s="36">
        <v>0</v>
      </c>
      <c r="BE38" s="7">
        <v>0</v>
      </c>
      <c r="BF38" s="7">
        <v>0</v>
      </c>
      <c r="BG38" s="7">
        <v>0</v>
      </c>
      <c r="BH38" s="36"/>
      <c r="BI38" s="7">
        <f t="shared" si="1"/>
        <v>0</v>
      </c>
      <c r="BJ38" s="36">
        <v>0</v>
      </c>
      <c r="BK38" s="14">
        <v>1</v>
      </c>
      <c r="BL38" s="16">
        <f t="shared" si="2"/>
        <v>1</v>
      </c>
      <c r="BM38" s="16">
        <f t="shared" si="11"/>
        <v>1</v>
      </c>
      <c r="BN38" s="7">
        <v>1</v>
      </c>
      <c r="BO38" s="7">
        <v>0</v>
      </c>
      <c r="BP38" s="7">
        <f t="shared" si="12"/>
        <v>1</v>
      </c>
      <c r="BQ38" s="36"/>
      <c r="BR38" s="7">
        <v>0</v>
      </c>
      <c r="BS38" s="7">
        <v>0</v>
      </c>
      <c r="BT38" s="7">
        <v>0</v>
      </c>
      <c r="BU38" s="7">
        <f t="shared" si="13"/>
        <v>0</v>
      </c>
      <c r="BV38" s="36"/>
      <c r="BW38" s="7">
        <v>1</v>
      </c>
      <c r="BX38" s="9">
        <f t="shared" si="3"/>
        <v>1</v>
      </c>
      <c r="BY38" s="7">
        <v>0</v>
      </c>
      <c r="BZ38" s="7">
        <v>0</v>
      </c>
      <c r="CA38" s="7">
        <v>0</v>
      </c>
      <c r="CB38" s="7">
        <v>0</v>
      </c>
      <c r="CC38" s="36"/>
      <c r="CD38" s="7">
        <f t="shared" si="14"/>
        <v>0</v>
      </c>
      <c r="CE38" s="7">
        <v>0</v>
      </c>
      <c r="CF38" s="7">
        <v>1</v>
      </c>
      <c r="CG38" s="36"/>
      <c r="CH38" s="7">
        <f t="shared" si="15"/>
        <v>1</v>
      </c>
      <c r="CI38" s="7">
        <v>0</v>
      </c>
      <c r="CJ38" s="7">
        <v>0</v>
      </c>
      <c r="CK38" s="7">
        <v>0</v>
      </c>
      <c r="CL38" s="7">
        <v>0</v>
      </c>
      <c r="CM38" s="36"/>
      <c r="CN38" s="7"/>
      <c r="CO38" s="7">
        <v>0</v>
      </c>
      <c r="CP38" s="7">
        <v>0</v>
      </c>
      <c r="CQ38" s="7">
        <v>0</v>
      </c>
      <c r="CR38" s="36"/>
      <c r="CS38" s="7">
        <f t="shared" si="16"/>
        <v>0</v>
      </c>
      <c r="CT38" s="36">
        <v>0</v>
      </c>
      <c r="CV38" s="7">
        <v>1</v>
      </c>
      <c r="CW38" s="9">
        <f t="shared" si="4"/>
        <v>1</v>
      </c>
      <c r="CX38" s="23">
        <f t="shared" si="5"/>
        <v>13</v>
      </c>
    </row>
    <row r="39" spans="1:103">
      <c r="A39" s="8" t="s">
        <v>103</v>
      </c>
      <c r="B39" s="6" t="s">
        <v>104</v>
      </c>
      <c r="C39" s="7">
        <v>0</v>
      </c>
      <c r="D39" s="7">
        <v>1</v>
      </c>
      <c r="E39" s="7">
        <v>2</v>
      </c>
      <c r="F39" s="7">
        <v>2</v>
      </c>
      <c r="G39" s="7"/>
      <c r="H39" s="36">
        <f t="shared" si="6"/>
        <v>5</v>
      </c>
      <c r="I39" s="36">
        <v>5</v>
      </c>
      <c r="J39" s="7">
        <v>0</v>
      </c>
      <c r="K39" s="7">
        <v>0</v>
      </c>
      <c r="L39" s="7">
        <v>0</v>
      </c>
      <c r="M39" s="30">
        <v>0</v>
      </c>
      <c r="N39" s="14"/>
      <c r="O39" s="36">
        <f t="shared" si="7"/>
        <v>0</v>
      </c>
      <c r="P39" s="7">
        <v>0</v>
      </c>
      <c r="Q39" s="30">
        <v>0</v>
      </c>
      <c r="R39" s="14">
        <v>0</v>
      </c>
      <c r="S39" s="30">
        <v>0</v>
      </c>
      <c r="T39" s="36"/>
      <c r="U39" s="7">
        <v>0</v>
      </c>
      <c r="V39" s="7"/>
      <c r="W39" s="7">
        <f t="shared" si="0"/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1</v>
      </c>
      <c r="AJ39" s="7">
        <v>0</v>
      </c>
      <c r="AK39" s="7">
        <v>0</v>
      </c>
      <c r="AL39" s="7">
        <v>0</v>
      </c>
      <c r="AM39" s="14">
        <f t="shared" si="8"/>
        <v>1</v>
      </c>
      <c r="AN39" s="36"/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36"/>
      <c r="AX39" s="14">
        <f t="shared" si="9"/>
        <v>0</v>
      </c>
      <c r="AY39" s="7">
        <v>0</v>
      </c>
      <c r="AZ39" s="7">
        <v>1</v>
      </c>
      <c r="BA39" s="36"/>
      <c r="BB39" s="7">
        <f t="shared" si="10"/>
        <v>1</v>
      </c>
      <c r="BC39" s="36">
        <v>0</v>
      </c>
      <c r="BD39" s="36">
        <v>0</v>
      </c>
      <c r="BE39" s="7">
        <v>0</v>
      </c>
      <c r="BF39" s="7">
        <v>0</v>
      </c>
      <c r="BG39" s="7">
        <v>0</v>
      </c>
      <c r="BH39" s="36"/>
      <c r="BI39" s="7">
        <f t="shared" si="1"/>
        <v>0</v>
      </c>
      <c r="BJ39" s="36">
        <v>0</v>
      </c>
      <c r="BK39" s="14">
        <v>2</v>
      </c>
      <c r="BL39" s="16">
        <f t="shared" si="2"/>
        <v>2</v>
      </c>
      <c r="BM39" s="16">
        <f t="shared" si="11"/>
        <v>2</v>
      </c>
      <c r="BN39" s="7">
        <v>0</v>
      </c>
      <c r="BO39" s="7">
        <v>0</v>
      </c>
      <c r="BP39" s="7">
        <f t="shared" si="12"/>
        <v>0</v>
      </c>
      <c r="BQ39" s="36"/>
      <c r="BR39" s="7">
        <v>0</v>
      </c>
      <c r="BS39" s="7">
        <v>0</v>
      </c>
      <c r="BT39" s="7">
        <v>1</v>
      </c>
      <c r="BU39" s="7">
        <f t="shared" si="13"/>
        <v>1</v>
      </c>
      <c r="BV39" s="36"/>
      <c r="BW39" s="7">
        <v>1</v>
      </c>
      <c r="BX39" s="9">
        <f t="shared" si="3"/>
        <v>1</v>
      </c>
      <c r="BY39" s="7">
        <v>0</v>
      </c>
      <c r="BZ39" s="7">
        <v>0</v>
      </c>
      <c r="CA39" s="7">
        <v>0</v>
      </c>
      <c r="CB39" s="7">
        <v>0</v>
      </c>
      <c r="CC39" s="36"/>
      <c r="CD39" s="7">
        <f t="shared" si="14"/>
        <v>0</v>
      </c>
      <c r="CE39" s="7">
        <v>0</v>
      </c>
      <c r="CF39" s="7">
        <v>0</v>
      </c>
      <c r="CG39" s="36"/>
      <c r="CH39" s="7">
        <f t="shared" si="15"/>
        <v>0</v>
      </c>
      <c r="CI39" s="7">
        <v>0</v>
      </c>
      <c r="CJ39" s="7">
        <v>0</v>
      </c>
      <c r="CK39" s="7">
        <v>0</v>
      </c>
      <c r="CL39" s="7">
        <v>0</v>
      </c>
      <c r="CM39" s="36"/>
      <c r="CN39" s="7"/>
      <c r="CO39" s="7">
        <v>0</v>
      </c>
      <c r="CP39" s="7">
        <v>0</v>
      </c>
      <c r="CQ39" s="7">
        <v>0</v>
      </c>
      <c r="CR39" s="36"/>
      <c r="CS39" s="7">
        <f t="shared" si="16"/>
        <v>0</v>
      </c>
      <c r="CT39" s="36">
        <v>0</v>
      </c>
      <c r="CV39" s="7">
        <v>0</v>
      </c>
      <c r="CW39" s="9">
        <f t="shared" si="4"/>
        <v>0</v>
      </c>
      <c r="CX39" s="23">
        <f t="shared" si="5"/>
        <v>13</v>
      </c>
    </row>
    <row r="40" spans="1:103" ht="26.25">
      <c r="A40" s="8" t="s">
        <v>105</v>
      </c>
      <c r="B40" s="6" t="s">
        <v>106</v>
      </c>
      <c r="C40" s="7">
        <v>6</v>
      </c>
      <c r="D40" s="7">
        <v>10</v>
      </c>
      <c r="E40" s="7">
        <v>5</v>
      </c>
      <c r="F40" s="7">
        <v>3</v>
      </c>
      <c r="G40" s="7"/>
      <c r="H40" s="36">
        <f t="shared" si="6"/>
        <v>24</v>
      </c>
      <c r="I40" s="36">
        <v>4</v>
      </c>
      <c r="J40" s="7">
        <v>0</v>
      </c>
      <c r="K40" s="7">
        <v>0</v>
      </c>
      <c r="L40" s="7">
        <v>0</v>
      </c>
      <c r="M40" s="30">
        <v>0</v>
      </c>
      <c r="N40" s="14"/>
      <c r="O40" s="36">
        <f t="shared" si="7"/>
        <v>0</v>
      </c>
      <c r="P40" s="7">
        <v>1</v>
      </c>
      <c r="Q40" s="30">
        <v>0</v>
      </c>
      <c r="R40" s="14">
        <v>0</v>
      </c>
      <c r="S40" s="30">
        <v>0</v>
      </c>
      <c r="T40" s="36"/>
      <c r="U40" s="7">
        <v>1</v>
      </c>
      <c r="V40" s="7"/>
      <c r="W40" s="7">
        <f t="shared" si="0"/>
        <v>1</v>
      </c>
      <c r="X40" s="7">
        <v>1</v>
      </c>
      <c r="Y40" s="7">
        <v>1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1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14">
        <f t="shared" si="8"/>
        <v>4</v>
      </c>
      <c r="AN40" s="36"/>
      <c r="AO40" s="7">
        <v>0</v>
      </c>
      <c r="AP40" s="7">
        <v>1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36"/>
      <c r="AX40" s="14">
        <f t="shared" si="9"/>
        <v>1</v>
      </c>
      <c r="AY40" s="7">
        <v>2</v>
      </c>
      <c r="AZ40" s="7">
        <v>0</v>
      </c>
      <c r="BA40" s="36"/>
      <c r="BB40" s="7">
        <f t="shared" si="10"/>
        <v>2</v>
      </c>
      <c r="BC40" s="36">
        <v>0</v>
      </c>
      <c r="BD40" s="36">
        <v>1</v>
      </c>
      <c r="BE40" s="7">
        <v>0</v>
      </c>
      <c r="BF40" s="7">
        <v>0</v>
      </c>
      <c r="BG40" s="7">
        <v>0</v>
      </c>
      <c r="BH40" s="36"/>
      <c r="BI40" s="7">
        <f t="shared" si="1"/>
        <v>0</v>
      </c>
      <c r="BJ40" s="36">
        <v>0</v>
      </c>
      <c r="BK40" s="14">
        <v>8</v>
      </c>
      <c r="BL40" s="16">
        <f t="shared" si="2"/>
        <v>8</v>
      </c>
      <c r="BM40" s="16">
        <f t="shared" si="11"/>
        <v>8</v>
      </c>
      <c r="BN40" s="7">
        <v>0</v>
      </c>
      <c r="BO40" s="7">
        <v>0</v>
      </c>
      <c r="BP40" s="7">
        <f t="shared" si="12"/>
        <v>0</v>
      </c>
      <c r="BQ40" s="36"/>
      <c r="BR40" s="7">
        <v>0</v>
      </c>
      <c r="BS40" s="7">
        <v>0</v>
      </c>
      <c r="BT40" s="7">
        <v>0</v>
      </c>
      <c r="BU40" s="7">
        <f t="shared" si="13"/>
        <v>0</v>
      </c>
      <c r="BV40" s="36"/>
      <c r="BW40" s="7">
        <v>0</v>
      </c>
      <c r="BX40" s="9">
        <f t="shared" si="3"/>
        <v>0</v>
      </c>
      <c r="BY40" s="7">
        <v>0</v>
      </c>
      <c r="BZ40" s="7">
        <v>0</v>
      </c>
      <c r="CA40" s="7">
        <v>0</v>
      </c>
      <c r="CB40" s="7">
        <v>0</v>
      </c>
      <c r="CC40" s="36"/>
      <c r="CD40" s="7">
        <f t="shared" si="14"/>
        <v>0</v>
      </c>
      <c r="CE40" s="7">
        <v>0</v>
      </c>
      <c r="CF40" s="7">
        <v>0</v>
      </c>
      <c r="CG40" s="36"/>
      <c r="CH40" s="7">
        <f t="shared" si="15"/>
        <v>0</v>
      </c>
      <c r="CI40" s="7">
        <v>0</v>
      </c>
      <c r="CJ40" s="7">
        <v>0</v>
      </c>
      <c r="CK40" s="7">
        <v>0</v>
      </c>
      <c r="CL40" s="7">
        <v>0</v>
      </c>
      <c r="CM40" s="36"/>
      <c r="CN40" s="7"/>
      <c r="CO40" s="7">
        <v>0</v>
      </c>
      <c r="CP40" s="7">
        <v>0</v>
      </c>
      <c r="CQ40" s="7">
        <v>0</v>
      </c>
      <c r="CR40" s="36"/>
      <c r="CS40" s="7">
        <f t="shared" si="16"/>
        <v>0</v>
      </c>
      <c r="CT40" s="36">
        <v>1</v>
      </c>
      <c r="CV40" s="7">
        <v>1</v>
      </c>
      <c r="CW40" s="9">
        <f t="shared" si="4"/>
        <v>1</v>
      </c>
      <c r="CX40" s="23">
        <f t="shared" si="5"/>
        <v>38</v>
      </c>
    </row>
    <row r="41" spans="1:103" ht="26.25">
      <c r="A41" s="8" t="s">
        <v>107</v>
      </c>
      <c r="B41" s="6" t="s">
        <v>108</v>
      </c>
      <c r="C41" s="7">
        <v>9</v>
      </c>
      <c r="D41" s="7">
        <v>9</v>
      </c>
      <c r="E41" s="7">
        <v>5</v>
      </c>
      <c r="F41" s="7">
        <v>11</v>
      </c>
      <c r="G41" s="7"/>
      <c r="H41" s="36">
        <f t="shared" si="6"/>
        <v>34</v>
      </c>
      <c r="I41" s="36">
        <v>6</v>
      </c>
      <c r="J41" s="7">
        <v>0</v>
      </c>
      <c r="K41" s="7">
        <v>0</v>
      </c>
      <c r="L41" s="7">
        <v>1</v>
      </c>
      <c r="M41" s="30">
        <v>0</v>
      </c>
      <c r="N41" s="14"/>
      <c r="O41" s="36">
        <f t="shared" si="7"/>
        <v>1</v>
      </c>
      <c r="P41" s="7">
        <v>0</v>
      </c>
      <c r="Q41" s="30">
        <v>0</v>
      </c>
      <c r="R41" s="14">
        <v>0</v>
      </c>
      <c r="S41" s="30">
        <v>0</v>
      </c>
      <c r="T41" s="36"/>
      <c r="U41" s="7">
        <v>1</v>
      </c>
      <c r="V41" s="7"/>
      <c r="W41" s="7">
        <f t="shared" si="0"/>
        <v>1</v>
      </c>
      <c r="X41" s="7">
        <v>0</v>
      </c>
      <c r="Y41" s="7">
        <v>2</v>
      </c>
      <c r="Z41" s="7">
        <v>1</v>
      </c>
      <c r="AA41" s="7">
        <v>2</v>
      </c>
      <c r="AB41" s="7">
        <v>2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1</v>
      </c>
      <c r="AL41" s="7">
        <v>0</v>
      </c>
      <c r="AM41" s="14">
        <f t="shared" si="8"/>
        <v>8</v>
      </c>
      <c r="AN41" s="36"/>
      <c r="AO41" s="7">
        <v>0</v>
      </c>
      <c r="AP41" s="7">
        <v>0</v>
      </c>
      <c r="AQ41" s="7">
        <v>0</v>
      </c>
      <c r="AR41" s="7">
        <v>0</v>
      </c>
      <c r="AS41" s="7">
        <v>1</v>
      </c>
      <c r="AT41" s="7">
        <v>0</v>
      </c>
      <c r="AU41" s="7">
        <v>0</v>
      </c>
      <c r="AV41" s="7">
        <v>0</v>
      </c>
      <c r="AW41" s="36"/>
      <c r="AX41" s="14">
        <f t="shared" si="9"/>
        <v>1</v>
      </c>
      <c r="AY41" s="7">
        <v>0</v>
      </c>
      <c r="AZ41" s="7">
        <v>0</v>
      </c>
      <c r="BA41" s="36"/>
      <c r="BB41" s="7">
        <f t="shared" si="10"/>
        <v>0</v>
      </c>
      <c r="BC41" s="36">
        <v>0</v>
      </c>
      <c r="BD41" s="36">
        <v>0</v>
      </c>
      <c r="BE41" s="7">
        <v>1</v>
      </c>
      <c r="BF41" s="7">
        <v>0</v>
      </c>
      <c r="BG41" s="7">
        <v>0</v>
      </c>
      <c r="BH41" s="36"/>
      <c r="BI41" s="7">
        <f t="shared" si="1"/>
        <v>1</v>
      </c>
      <c r="BJ41" s="36">
        <v>0</v>
      </c>
      <c r="BK41" s="14">
        <v>10</v>
      </c>
      <c r="BL41" s="16">
        <f t="shared" si="2"/>
        <v>10</v>
      </c>
      <c r="BM41" s="16">
        <f t="shared" si="11"/>
        <v>10</v>
      </c>
      <c r="BN41" s="7">
        <v>2</v>
      </c>
      <c r="BO41" s="7">
        <v>0</v>
      </c>
      <c r="BP41" s="7">
        <f t="shared" si="12"/>
        <v>2</v>
      </c>
      <c r="BQ41" s="36"/>
      <c r="BR41" s="7">
        <v>0</v>
      </c>
      <c r="BS41" s="7">
        <v>0</v>
      </c>
      <c r="BT41" s="7">
        <v>0</v>
      </c>
      <c r="BU41" s="7">
        <f t="shared" si="13"/>
        <v>0</v>
      </c>
      <c r="BV41" s="36"/>
      <c r="BW41" s="7">
        <v>2</v>
      </c>
      <c r="BX41" s="9">
        <f t="shared" si="3"/>
        <v>2</v>
      </c>
      <c r="BY41" s="7">
        <v>0</v>
      </c>
      <c r="BZ41" s="7">
        <v>1</v>
      </c>
      <c r="CA41" s="7">
        <v>0</v>
      </c>
      <c r="CB41" s="7">
        <v>0</v>
      </c>
      <c r="CC41" s="36"/>
      <c r="CD41" s="7">
        <f t="shared" si="14"/>
        <v>1</v>
      </c>
      <c r="CE41" s="7">
        <v>0</v>
      </c>
      <c r="CF41" s="7">
        <v>0</v>
      </c>
      <c r="CG41" s="36"/>
      <c r="CH41" s="7">
        <f t="shared" si="15"/>
        <v>0</v>
      </c>
      <c r="CI41" s="7">
        <v>3</v>
      </c>
      <c r="CJ41" s="7">
        <v>0</v>
      </c>
      <c r="CK41" s="7">
        <v>0</v>
      </c>
      <c r="CL41" s="7">
        <v>0</v>
      </c>
      <c r="CM41" s="36"/>
      <c r="CN41" s="7"/>
      <c r="CO41" s="7">
        <v>0</v>
      </c>
      <c r="CP41" s="7">
        <v>0</v>
      </c>
      <c r="CQ41" s="7">
        <v>1</v>
      </c>
      <c r="CR41" s="36"/>
      <c r="CS41" s="7">
        <f t="shared" si="16"/>
        <v>1</v>
      </c>
      <c r="CT41" s="36">
        <v>0</v>
      </c>
      <c r="CV41" s="7">
        <v>5</v>
      </c>
      <c r="CW41" s="9">
        <f t="shared" si="4"/>
        <v>5</v>
      </c>
      <c r="CX41" s="23">
        <f t="shared" si="5"/>
        <v>58</v>
      </c>
    </row>
    <row r="42" spans="1:103" ht="26.25">
      <c r="A42" s="8" t="s">
        <v>109</v>
      </c>
      <c r="B42" s="6" t="s">
        <v>110</v>
      </c>
      <c r="C42" s="7">
        <v>1</v>
      </c>
      <c r="D42" s="7">
        <v>6</v>
      </c>
      <c r="E42" s="7">
        <v>1</v>
      </c>
      <c r="F42" s="7">
        <v>5</v>
      </c>
      <c r="G42" s="7"/>
      <c r="H42" s="36">
        <f t="shared" si="6"/>
        <v>13</v>
      </c>
      <c r="I42" s="36">
        <v>3</v>
      </c>
      <c r="J42" s="7">
        <v>0</v>
      </c>
      <c r="K42" s="7">
        <v>0</v>
      </c>
      <c r="L42" s="7">
        <v>1</v>
      </c>
      <c r="M42" s="30">
        <v>0</v>
      </c>
      <c r="N42" s="14"/>
      <c r="O42" s="36">
        <f t="shared" si="7"/>
        <v>1</v>
      </c>
      <c r="P42" s="7">
        <v>0</v>
      </c>
      <c r="Q42" s="30">
        <v>0</v>
      </c>
      <c r="R42" s="14">
        <v>0</v>
      </c>
      <c r="S42" s="30">
        <v>0</v>
      </c>
      <c r="T42" s="36"/>
      <c r="U42" s="7">
        <v>1</v>
      </c>
      <c r="V42" s="7"/>
      <c r="W42" s="7">
        <f t="shared" si="0"/>
        <v>1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14">
        <f t="shared" si="8"/>
        <v>0</v>
      </c>
      <c r="AN42" s="36"/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36"/>
      <c r="AX42" s="14">
        <f t="shared" si="9"/>
        <v>0</v>
      </c>
      <c r="AY42" s="7">
        <v>0</v>
      </c>
      <c r="AZ42" s="7">
        <v>1</v>
      </c>
      <c r="BA42" s="36"/>
      <c r="BB42" s="7">
        <f t="shared" si="10"/>
        <v>1</v>
      </c>
      <c r="BC42" s="36">
        <v>0</v>
      </c>
      <c r="BD42" s="36">
        <v>0</v>
      </c>
      <c r="BE42" s="7">
        <v>0</v>
      </c>
      <c r="BF42" s="7">
        <v>0</v>
      </c>
      <c r="BG42" s="7">
        <v>0</v>
      </c>
      <c r="BH42" s="36"/>
      <c r="BI42" s="7">
        <f t="shared" si="1"/>
        <v>0</v>
      </c>
      <c r="BJ42" s="36">
        <v>0</v>
      </c>
      <c r="BK42" s="14">
        <v>1</v>
      </c>
      <c r="BL42" s="16">
        <f t="shared" si="2"/>
        <v>1</v>
      </c>
      <c r="BM42" s="16">
        <f t="shared" si="11"/>
        <v>1</v>
      </c>
      <c r="BN42" s="7">
        <v>0</v>
      </c>
      <c r="BO42" s="7">
        <v>0</v>
      </c>
      <c r="BP42" s="7">
        <f t="shared" si="12"/>
        <v>0</v>
      </c>
      <c r="BQ42" s="36"/>
      <c r="BR42" s="7">
        <v>0</v>
      </c>
      <c r="BS42" s="7">
        <v>0</v>
      </c>
      <c r="BT42" s="7">
        <v>1</v>
      </c>
      <c r="BU42" s="7">
        <f t="shared" si="13"/>
        <v>1</v>
      </c>
      <c r="BV42" s="36"/>
      <c r="BW42" s="7">
        <v>1</v>
      </c>
      <c r="BX42" s="9">
        <f t="shared" si="3"/>
        <v>1</v>
      </c>
      <c r="BY42" s="7">
        <v>0</v>
      </c>
      <c r="BZ42" s="7">
        <v>0</v>
      </c>
      <c r="CA42" s="7">
        <v>0</v>
      </c>
      <c r="CB42" s="7">
        <v>0</v>
      </c>
      <c r="CC42" s="36"/>
      <c r="CD42" s="7">
        <f t="shared" si="14"/>
        <v>0</v>
      </c>
      <c r="CE42" s="7">
        <v>0</v>
      </c>
      <c r="CF42" s="7">
        <v>3</v>
      </c>
      <c r="CG42" s="36"/>
      <c r="CH42" s="7">
        <f t="shared" si="15"/>
        <v>3</v>
      </c>
      <c r="CI42" s="7">
        <v>0</v>
      </c>
      <c r="CJ42" s="7">
        <v>0</v>
      </c>
      <c r="CK42" s="7">
        <v>0</v>
      </c>
      <c r="CL42" s="7">
        <v>0</v>
      </c>
      <c r="CM42" s="36"/>
      <c r="CN42" s="7"/>
      <c r="CO42" s="7">
        <v>0</v>
      </c>
      <c r="CP42" s="7">
        <v>0</v>
      </c>
      <c r="CQ42" s="7">
        <v>0</v>
      </c>
      <c r="CR42" s="36"/>
      <c r="CS42" s="7">
        <f t="shared" si="16"/>
        <v>0</v>
      </c>
      <c r="CT42" s="36">
        <v>0</v>
      </c>
      <c r="CV42" s="7">
        <v>3</v>
      </c>
      <c r="CW42" s="9">
        <f t="shared" si="4"/>
        <v>3</v>
      </c>
      <c r="CX42" s="23">
        <f t="shared" si="5"/>
        <v>22</v>
      </c>
    </row>
    <row r="43" spans="1:103">
      <c r="A43" s="8" t="s">
        <v>111</v>
      </c>
      <c r="B43" s="6" t="s">
        <v>112</v>
      </c>
      <c r="C43" s="7">
        <v>7</v>
      </c>
      <c r="D43" s="7">
        <v>10</v>
      </c>
      <c r="E43" s="7">
        <v>9</v>
      </c>
      <c r="F43" s="7">
        <v>10</v>
      </c>
      <c r="G43" s="7"/>
      <c r="H43" s="36">
        <f t="shared" si="6"/>
        <v>36</v>
      </c>
      <c r="I43" s="36">
        <v>13</v>
      </c>
      <c r="J43" s="7">
        <v>0</v>
      </c>
      <c r="K43" s="7">
        <v>0</v>
      </c>
      <c r="L43" s="7">
        <v>0</v>
      </c>
      <c r="M43" s="30">
        <v>0</v>
      </c>
      <c r="N43" s="14"/>
      <c r="O43" s="36">
        <f t="shared" si="7"/>
        <v>0</v>
      </c>
      <c r="P43" s="7">
        <v>0</v>
      </c>
      <c r="Q43" s="30">
        <v>0</v>
      </c>
      <c r="R43" s="14">
        <v>0</v>
      </c>
      <c r="S43" s="30">
        <v>1</v>
      </c>
      <c r="T43" s="36"/>
      <c r="U43" s="7">
        <v>0</v>
      </c>
      <c r="V43" s="7"/>
      <c r="W43" s="7">
        <f t="shared" si="0"/>
        <v>1</v>
      </c>
      <c r="X43" s="7">
        <v>0</v>
      </c>
      <c r="Y43" s="7">
        <v>0</v>
      </c>
      <c r="Z43" s="7">
        <v>1</v>
      </c>
      <c r="AA43" s="7">
        <v>0</v>
      </c>
      <c r="AB43" s="7">
        <v>1</v>
      </c>
      <c r="AC43" s="7">
        <v>0</v>
      </c>
      <c r="AD43" s="7">
        <v>1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1</v>
      </c>
      <c r="AL43" s="7">
        <v>0</v>
      </c>
      <c r="AM43" s="14">
        <f t="shared" si="8"/>
        <v>4</v>
      </c>
      <c r="AN43" s="36"/>
      <c r="AO43" s="7">
        <v>0</v>
      </c>
      <c r="AP43" s="7">
        <v>0</v>
      </c>
      <c r="AQ43" s="7">
        <v>0</v>
      </c>
      <c r="AR43" s="7">
        <v>1</v>
      </c>
      <c r="AS43" s="7">
        <v>0</v>
      </c>
      <c r="AT43" s="7">
        <v>0</v>
      </c>
      <c r="AU43" s="7">
        <v>0</v>
      </c>
      <c r="AV43" s="7">
        <v>1</v>
      </c>
      <c r="AW43" s="36"/>
      <c r="AX43" s="14">
        <f t="shared" si="9"/>
        <v>2</v>
      </c>
      <c r="AY43" s="7">
        <v>0</v>
      </c>
      <c r="AZ43" s="7">
        <v>1</v>
      </c>
      <c r="BA43" s="36"/>
      <c r="BB43" s="7">
        <f t="shared" si="10"/>
        <v>1</v>
      </c>
      <c r="BC43" s="36">
        <v>0</v>
      </c>
      <c r="BD43" s="36">
        <v>0</v>
      </c>
      <c r="BE43" s="7">
        <v>0</v>
      </c>
      <c r="BF43" s="7">
        <v>0</v>
      </c>
      <c r="BG43" s="7">
        <v>1</v>
      </c>
      <c r="BH43" s="36"/>
      <c r="BI43" s="7">
        <f t="shared" si="1"/>
        <v>1</v>
      </c>
      <c r="BJ43" s="36">
        <v>0</v>
      </c>
      <c r="BK43" s="14">
        <v>8</v>
      </c>
      <c r="BL43" s="16">
        <f t="shared" si="2"/>
        <v>8</v>
      </c>
      <c r="BM43" s="16">
        <f t="shared" si="11"/>
        <v>8</v>
      </c>
      <c r="BN43" s="7">
        <v>0</v>
      </c>
      <c r="BO43" s="7">
        <v>0</v>
      </c>
      <c r="BP43" s="7">
        <f t="shared" si="12"/>
        <v>0</v>
      </c>
      <c r="BQ43" s="36"/>
      <c r="BR43" s="7">
        <v>0</v>
      </c>
      <c r="BS43" s="7">
        <v>0</v>
      </c>
      <c r="BT43" s="7">
        <v>0</v>
      </c>
      <c r="BU43" s="7">
        <f t="shared" si="13"/>
        <v>0</v>
      </c>
      <c r="BV43" s="36"/>
      <c r="BW43" s="7">
        <v>0</v>
      </c>
      <c r="BX43" s="9">
        <f t="shared" si="3"/>
        <v>0</v>
      </c>
      <c r="BY43" s="7">
        <v>0</v>
      </c>
      <c r="BZ43" s="7">
        <v>0</v>
      </c>
      <c r="CA43" s="7">
        <v>0</v>
      </c>
      <c r="CB43" s="7">
        <v>0</v>
      </c>
      <c r="CC43" s="36"/>
      <c r="CD43" s="7">
        <f t="shared" si="14"/>
        <v>0</v>
      </c>
      <c r="CE43" s="7">
        <v>0</v>
      </c>
      <c r="CF43" s="7">
        <v>0</v>
      </c>
      <c r="CG43" s="36"/>
      <c r="CH43" s="7">
        <f t="shared" si="15"/>
        <v>0</v>
      </c>
      <c r="CI43" s="7">
        <v>0</v>
      </c>
      <c r="CJ43" s="7">
        <v>3</v>
      </c>
      <c r="CK43" s="7">
        <v>1</v>
      </c>
      <c r="CL43" s="7">
        <v>0</v>
      </c>
      <c r="CM43" s="36"/>
      <c r="CN43" s="7"/>
      <c r="CO43" s="7">
        <v>0</v>
      </c>
      <c r="CP43" s="7">
        <v>0</v>
      </c>
      <c r="CQ43" s="7">
        <v>0</v>
      </c>
      <c r="CR43" s="36"/>
      <c r="CS43" s="7">
        <f t="shared" si="16"/>
        <v>0</v>
      </c>
      <c r="CT43" s="36">
        <v>0</v>
      </c>
      <c r="CV43" s="7">
        <v>4</v>
      </c>
      <c r="CW43" s="9">
        <f t="shared" si="4"/>
        <v>4</v>
      </c>
      <c r="CX43" s="23">
        <f t="shared" si="5"/>
        <v>62</v>
      </c>
    </row>
    <row r="44" spans="1:103" ht="39">
      <c r="A44" s="8" t="s">
        <v>113</v>
      </c>
      <c r="B44" s="6" t="s">
        <v>114</v>
      </c>
      <c r="C44" s="7">
        <v>20</v>
      </c>
      <c r="D44" s="7">
        <v>40</v>
      </c>
      <c r="E44" s="7">
        <v>14</v>
      </c>
      <c r="F44" s="7">
        <v>20</v>
      </c>
      <c r="G44" s="7"/>
      <c r="H44" s="36">
        <f t="shared" si="6"/>
        <v>94</v>
      </c>
      <c r="I44" s="36">
        <v>18</v>
      </c>
      <c r="J44" s="7">
        <v>0</v>
      </c>
      <c r="K44" s="7">
        <v>0</v>
      </c>
      <c r="L44" s="7">
        <v>0</v>
      </c>
      <c r="M44" s="30">
        <v>0</v>
      </c>
      <c r="N44" s="14"/>
      <c r="O44" s="36">
        <f t="shared" si="7"/>
        <v>0</v>
      </c>
      <c r="P44" s="7">
        <v>0</v>
      </c>
      <c r="Q44" s="30">
        <v>0</v>
      </c>
      <c r="R44" s="14">
        <v>0</v>
      </c>
      <c r="S44" s="30">
        <v>0</v>
      </c>
      <c r="T44" s="36"/>
      <c r="U44" s="7">
        <v>0</v>
      </c>
      <c r="V44" s="7"/>
      <c r="W44" s="7">
        <f t="shared" si="0"/>
        <v>0</v>
      </c>
      <c r="X44" s="7">
        <v>0</v>
      </c>
      <c r="Y44" s="7">
        <v>0</v>
      </c>
      <c r="Z44" s="7">
        <v>1</v>
      </c>
      <c r="AA44" s="7">
        <v>1</v>
      </c>
      <c r="AB44" s="7">
        <v>0</v>
      </c>
      <c r="AC44" s="7">
        <v>0</v>
      </c>
      <c r="AD44" s="7">
        <v>0</v>
      </c>
      <c r="AE44" s="7">
        <v>0</v>
      </c>
      <c r="AF44" s="7">
        <v>1</v>
      </c>
      <c r="AG44" s="7">
        <v>0</v>
      </c>
      <c r="AH44" s="7">
        <v>2</v>
      </c>
      <c r="AI44" s="7">
        <v>0</v>
      </c>
      <c r="AJ44" s="7">
        <v>2</v>
      </c>
      <c r="AK44" s="7">
        <v>1</v>
      </c>
      <c r="AL44" s="7">
        <v>1</v>
      </c>
      <c r="AM44" s="14">
        <f t="shared" si="8"/>
        <v>9</v>
      </c>
      <c r="AN44" s="36"/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1</v>
      </c>
      <c r="AV44" s="7">
        <v>0</v>
      </c>
      <c r="AW44" s="36"/>
      <c r="AX44" s="14">
        <f t="shared" si="9"/>
        <v>1</v>
      </c>
      <c r="AY44" s="7">
        <v>2</v>
      </c>
      <c r="AZ44" s="7">
        <v>0</v>
      </c>
      <c r="BA44" s="36"/>
      <c r="BB44" s="7">
        <f t="shared" si="10"/>
        <v>2</v>
      </c>
      <c r="BC44" s="36">
        <v>1</v>
      </c>
      <c r="BD44" s="36">
        <v>0</v>
      </c>
      <c r="BE44" s="7">
        <v>0</v>
      </c>
      <c r="BF44" s="7">
        <v>0</v>
      </c>
      <c r="BG44" s="7">
        <v>0</v>
      </c>
      <c r="BH44" s="36"/>
      <c r="BI44" s="7">
        <f t="shared" si="1"/>
        <v>0</v>
      </c>
      <c r="BJ44" s="36">
        <v>0</v>
      </c>
      <c r="BK44" s="14">
        <v>13</v>
      </c>
      <c r="BL44" s="16">
        <f t="shared" si="2"/>
        <v>13</v>
      </c>
      <c r="BM44" s="16">
        <f t="shared" si="11"/>
        <v>13</v>
      </c>
      <c r="BN44" s="7">
        <v>0</v>
      </c>
      <c r="BO44" s="7">
        <v>0</v>
      </c>
      <c r="BP44" s="7">
        <f t="shared" si="12"/>
        <v>0</v>
      </c>
      <c r="BQ44" s="36"/>
      <c r="BR44" s="7">
        <v>0</v>
      </c>
      <c r="BS44" s="7">
        <v>0</v>
      </c>
      <c r="BT44" s="7">
        <v>0</v>
      </c>
      <c r="BU44" s="7">
        <f t="shared" si="13"/>
        <v>0</v>
      </c>
      <c r="BV44" s="36"/>
      <c r="BW44" s="7">
        <v>0</v>
      </c>
      <c r="BX44" s="9">
        <f t="shared" si="3"/>
        <v>0</v>
      </c>
      <c r="BY44" s="7">
        <v>0</v>
      </c>
      <c r="BZ44" s="7">
        <v>0</v>
      </c>
      <c r="CA44" s="7">
        <v>0</v>
      </c>
      <c r="CB44" s="7">
        <v>0</v>
      </c>
      <c r="CC44" s="36"/>
      <c r="CD44" s="7">
        <f t="shared" si="14"/>
        <v>0</v>
      </c>
      <c r="CE44" s="7">
        <v>0</v>
      </c>
      <c r="CF44" s="7">
        <v>0</v>
      </c>
      <c r="CG44" s="36"/>
      <c r="CH44" s="7">
        <f t="shared" si="15"/>
        <v>0</v>
      </c>
      <c r="CI44" s="7">
        <v>1</v>
      </c>
      <c r="CJ44" s="7">
        <v>0</v>
      </c>
      <c r="CK44" s="7">
        <v>0</v>
      </c>
      <c r="CL44" s="7">
        <v>0</v>
      </c>
      <c r="CM44" s="36"/>
      <c r="CN44" s="7"/>
      <c r="CO44" s="7">
        <v>0</v>
      </c>
      <c r="CP44" s="7">
        <v>0</v>
      </c>
      <c r="CQ44" s="7">
        <v>0</v>
      </c>
      <c r="CR44" s="36"/>
      <c r="CS44" s="7">
        <f t="shared" si="16"/>
        <v>0</v>
      </c>
      <c r="CT44" s="36">
        <v>0</v>
      </c>
      <c r="CV44" s="7">
        <v>1</v>
      </c>
      <c r="CW44" s="9">
        <f t="shared" si="4"/>
        <v>1</v>
      </c>
      <c r="CX44" s="23">
        <f t="shared" si="5"/>
        <v>126</v>
      </c>
    </row>
    <row r="45" spans="1:103" ht="26.25">
      <c r="A45" s="8" t="s">
        <v>115</v>
      </c>
      <c r="B45" s="6" t="s">
        <v>116</v>
      </c>
      <c r="C45" s="7">
        <v>0</v>
      </c>
      <c r="D45" s="7">
        <v>0</v>
      </c>
      <c r="E45" s="7">
        <v>1</v>
      </c>
      <c r="F45" s="7">
        <v>1</v>
      </c>
      <c r="G45" s="7"/>
      <c r="H45" s="36">
        <f t="shared" si="6"/>
        <v>2</v>
      </c>
      <c r="I45" s="36">
        <v>1</v>
      </c>
      <c r="J45" s="7">
        <v>0</v>
      </c>
      <c r="K45" s="7">
        <v>0</v>
      </c>
      <c r="L45" s="7">
        <v>0</v>
      </c>
      <c r="M45" s="30">
        <v>0</v>
      </c>
      <c r="N45" s="14"/>
      <c r="O45" s="36">
        <f t="shared" si="7"/>
        <v>0</v>
      </c>
      <c r="P45" s="7">
        <v>0</v>
      </c>
      <c r="Q45" s="30">
        <v>0</v>
      </c>
      <c r="R45" s="14">
        <v>0</v>
      </c>
      <c r="S45" s="30">
        <v>0</v>
      </c>
      <c r="T45" s="36"/>
      <c r="U45" s="7">
        <v>0</v>
      </c>
      <c r="V45" s="7"/>
      <c r="W45" s="7">
        <f t="shared" si="0"/>
        <v>0</v>
      </c>
      <c r="X45" s="7">
        <v>0</v>
      </c>
      <c r="Y45" s="7">
        <v>0</v>
      </c>
      <c r="Z45" s="7">
        <v>1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14">
        <f t="shared" si="8"/>
        <v>1</v>
      </c>
      <c r="AN45" s="36"/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36"/>
      <c r="AX45" s="14">
        <f t="shared" si="9"/>
        <v>0</v>
      </c>
      <c r="AY45" s="7">
        <v>0</v>
      </c>
      <c r="AZ45" s="7">
        <v>0</v>
      </c>
      <c r="BA45" s="36"/>
      <c r="BB45" s="7">
        <f t="shared" si="10"/>
        <v>0</v>
      </c>
      <c r="BC45" s="36">
        <v>0</v>
      </c>
      <c r="BD45" s="36">
        <v>0</v>
      </c>
      <c r="BE45" s="7">
        <v>0</v>
      </c>
      <c r="BF45" s="7">
        <v>0</v>
      </c>
      <c r="BG45" s="7">
        <v>0</v>
      </c>
      <c r="BH45" s="36"/>
      <c r="BI45" s="7">
        <f t="shared" si="1"/>
        <v>0</v>
      </c>
      <c r="BJ45" s="36">
        <v>0</v>
      </c>
      <c r="BK45" s="14">
        <v>1</v>
      </c>
      <c r="BL45" s="16">
        <f t="shared" si="2"/>
        <v>1</v>
      </c>
      <c r="BM45" s="16">
        <f t="shared" si="11"/>
        <v>1</v>
      </c>
      <c r="BN45" s="7">
        <v>0</v>
      </c>
      <c r="BO45" s="7">
        <v>0</v>
      </c>
      <c r="BP45" s="7">
        <f t="shared" si="12"/>
        <v>0</v>
      </c>
      <c r="BQ45" s="36"/>
      <c r="BR45" s="7">
        <v>0</v>
      </c>
      <c r="BS45" s="7">
        <v>0</v>
      </c>
      <c r="BT45" s="7">
        <v>0</v>
      </c>
      <c r="BU45" s="7">
        <f t="shared" si="13"/>
        <v>0</v>
      </c>
      <c r="BV45" s="36"/>
      <c r="BW45" s="7">
        <v>0</v>
      </c>
      <c r="BX45" s="9">
        <f t="shared" si="3"/>
        <v>0</v>
      </c>
      <c r="BY45" s="7">
        <v>0</v>
      </c>
      <c r="BZ45" s="7">
        <v>0</v>
      </c>
      <c r="CA45" s="7">
        <v>0</v>
      </c>
      <c r="CB45" s="7">
        <v>0</v>
      </c>
      <c r="CC45" s="36"/>
      <c r="CD45" s="7">
        <f t="shared" si="14"/>
        <v>0</v>
      </c>
      <c r="CE45" s="7">
        <v>0</v>
      </c>
      <c r="CF45" s="7">
        <v>0</v>
      </c>
      <c r="CG45" s="36"/>
      <c r="CH45" s="7">
        <f t="shared" si="15"/>
        <v>0</v>
      </c>
      <c r="CI45" s="7">
        <v>0</v>
      </c>
      <c r="CJ45" s="7">
        <v>0</v>
      </c>
      <c r="CK45" s="7">
        <v>0</v>
      </c>
      <c r="CL45" s="7">
        <v>0</v>
      </c>
      <c r="CM45" s="36"/>
      <c r="CN45" s="7"/>
      <c r="CO45" s="7">
        <v>0</v>
      </c>
      <c r="CP45" s="7">
        <v>0</v>
      </c>
      <c r="CQ45" s="7">
        <v>0</v>
      </c>
      <c r="CR45" s="36"/>
      <c r="CS45" s="7">
        <f t="shared" si="16"/>
        <v>0</v>
      </c>
      <c r="CT45" s="36">
        <v>0</v>
      </c>
      <c r="CV45" s="7">
        <v>0</v>
      </c>
      <c r="CW45" s="9">
        <f t="shared" si="4"/>
        <v>0</v>
      </c>
      <c r="CX45" s="23">
        <f t="shared" si="5"/>
        <v>4</v>
      </c>
    </row>
    <row r="46" spans="1:103" ht="26.25">
      <c r="A46" s="8" t="s">
        <v>117</v>
      </c>
      <c r="B46" s="6" t="s">
        <v>118</v>
      </c>
      <c r="C46" s="7">
        <v>24</v>
      </c>
      <c r="D46" s="7">
        <v>27</v>
      </c>
      <c r="E46" s="7">
        <v>26</v>
      </c>
      <c r="F46" s="7">
        <v>33</v>
      </c>
      <c r="G46" s="7"/>
      <c r="H46" s="36">
        <f t="shared" si="6"/>
        <v>110</v>
      </c>
      <c r="I46" s="36">
        <v>26</v>
      </c>
      <c r="J46" s="7">
        <v>2</v>
      </c>
      <c r="K46" s="7">
        <v>3</v>
      </c>
      <c r="L46" s="7">
        <v>0</v>
      </c>
      <c r="M46" s="30">
        <v>0</v>
      </c>
      <c r="N46" s="14"/>
      <c r="O46" s="36">
        <f t="shared" si="7"/>
        <v>3</v>
      </c>
      <c r="P46" s="7">
        <v>0</v>
      </c>
      <c r="Q46" s="30">
        <v>0</v>
      </c>
      <c r="R46" s="14">
        <v>0</v>
      </c>
      <c r="S46" s="30">
        <v>0</v>
      </c>
      <c r="T46" s="36"/>
      <c r="U46" s="7">
        <v>3</v>
      </c>
      <c r="V46" s="7"/>
      <c r="W46" s="7">
        <f t="shared" si="0"/>
        <v>3</v>
      </c>
      <c r="X46" s="7">
        <v>0</v>
      </c>
      <c r="Y46" s="7">
        <v>0</v>
      </c>
      <c r="Z46" s="7">
        <v>2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14">
        <f t="shared" si="8"/>
        <v>2</v>
      </c>
      <c r="AN46" s="36"/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1</v>
      </c>
      <c r="AU46" s="7">
        <v>0</v>
      </c>
      <c r="AV46" s="7">
        <v>0</v>
      </c>
      <c r="AW46" s="36"/>
      <c r="AX46" s="14">
        <f t="shared" si="9"/>
        <v>1</v>
      </c>
      <c r="AY46" s="7">
        <v>0</v>
      </c>
      <c r="AZ46" s="7">
        <v>0</v>
      </c>
      <c r="BA46" s="36"/>
      <c r="BB46" s="7">
        <f t="shared" si="10"/>
        <v>0</v>
      </c>
      <c r="BC46" s="36">
        <v>0</v>
      </c>
      <c r="BD46" s="36">
        <v>0</v>
      </c>
      <c r="BE46" s="7">
        <v>0</v>
      </c>
      <c r="BF46" s="7">
        <v>0</v>
      </c>
      <c r="BG46" s="7">
        <v>0</v>
      </c>
      <c r="BH46" s="36"/>
      <c r="BI46" s="7">
        <f t="shared" si="1"/>
        <v>0</v>
      </c>
      <c r="BJ46" s="36">
        <v>0</v>
      </c>
      <c r="BK46" s="14">
        <v>3</v>
      </c>
      <c r="BL46" s="16">
        <f t="shared" si="2"/>
        <v>3</v>
      </c>
      <c r="BM46" s="16">
        <f t="shared" si="11"/>
        <v>3</v>
      </c>
      <c r="BN46" s="7">
        <v>0</v>
      </c>
      <c r="BO46" s="7">
        <v>0</v>
      </c>
      <c r="BP46" s="7">
        <f t="shared" si="12"/>
        <v>0</v>
      </c>
      <c r="BQ46" s="36"/>
      <c r="BR46" s="7">
        <v>0</v>
      </c>
      <c r="BS46" s="7">
        <v>0</v>
      </c>
      <c r="BT46" s="7">
        <v>0</v>
      </c>
      <c r="BU46" s="7">
        <f t="shared" si="13"/>
        <v>0</v>
      </c>
      <c r="BV46" s="36"/>
      <c r="BW46" s="7">
        <v>0</v>
      </c>
      <c r="BX46" s="9">
        <f t="shared" si="3"/>
        <v>0</v>
      </c>
      <c r="BY46" s="7">
        <v>0</v>
      </c>
      <c r="BZ46" s="7">
        <v>0</v>
      </c>
      <c r="CA46" s="7">
        <v>0</v>
      </c>
      <c r="CB46" s="7">
        <v>0</v>
      </c>
      <c r="CC46" s="36"/>
      <c r="CD46" s="7">
        <f t="shared" si="14"/>
        <v>0</v>
      </c>
      <c r="CE46" s="7">
        <v>0</v>
      </c>
      <c r="CF46" s="7">
        <v>1</v>
      </c>
      <c r="CG46" s="36"/>
      <c r="CH46" s="7">
        <f t="shared" si="15"/>
        <v>1</v>
      </c>
      <c r="CI46" s="7">
        <v>0</v>
      </c>
      <c r="CJ46" s="7">
        <v>0</v>
      </c>
      <c r="CK46" s="7">
        <v>0</v>
      </c>
      <c r="CL46" s="7">
        <v>0</v>
      </c>
      <c r="CM46" s="36"/>
      <c r="CN46" s="7"/>
      <c r="CO46" s="7">
        <v>0</v>
      </c>
      <c r="CP46" s="7">
        <v>0</v>
      </c>
      <c r="CQ46" s="7">
        <v>0</v>
      </c>
      <c r="CR46" s="36"/>
      <c r="CS46" s="7">
        <f t="shared" si="16"/>
        <v>0</v>
      </c>
      <c r="CT46" s="36">
        <v>0</v>
      </c>
      <c r="CV46" s="7">
        <v>3</v>
      </c>
      <c r="CW46" s="9">
        <f t="shared" si="4"/>
        <v>3</v>
      </c>
      <c r="CX46" s="23">
        <f t="shared" si="5"/>
        <v>145</v>
      </c>
    </row>
    <row r="47" spans="1:103">
      <c r="A47" s="8" t="s">
        <v>119</v>
      </c>
      <c r="B47" s="6" t="s">
        <v>120</v>
      </c>
      <c r="C47" s="7">
        <v>12</v>
      </c>
      <c r="D47" s="7">
        <v>24</v>
      </c>
      <c r="E47" s="7">
        <v>7</v>
      </c>
      <c r="F47" s="7">
        <v>4</v>
      </c>
      <c r="G47" s="7"/>
      <c r="H47" s="36">
        <f t="shared" si="6"/>
        <v>47</v>
      </c>
      <c r="I47" s="36">
        <v>4</v>
      </c>
      <c r="J47" s="7">
        <v>0</v>
      </c>
      <c r="K47" s="7">
        <v>0</v>
      </c>
      <c r="L47" s="7">
        <v>0</v>
      </c>
      <c r="M47" s="30">
        <v>0</v>
      </c>
      <c r="N47" s="14"/>
      <c r="O47" s="36">
        <f t="shared" si="7"/>
        <v>0</v>
      </c>
      <c r="P47" s="7">
        <v>0</v>
      </c>
      <c r="Q47" s="30">
        <v>0</v>
      </c>
      <c r="R47" s="14">
        <v>0</v>
      </c>
      <c r="S47" s="30">
        <v>0</v>
      </c>
      <c r="T47" s="36"/>
      <c r="U47" s="7">
        <v>0</v>
      </c>
      <c r="V47" s="7"/>
      <c r="W47" s="7">
        <f t="shared" si="0"/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1</v>
      </c>
      <c r="AM47" s="14">
        <f t="shared" si="8"/>
        <v>1</v>
      </c>
      <c r="AN47" s="36"/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36"/>
      <c r="AX47" s="14">
        <f t="shared" si="9"/>
        <v>0</v>
      </c>
      <c r="AY47" s="7">
        <v>0</v>
      </c>
      <c r="AZ47" s="7">
        <v>0</v>
      </c>
      <c r="BA47" s="36"/>
      <c r="BB47" s="7">
        <f t="shared" si="10"/>
        <v>0</v>
      </c>
      <c r="BC47" s="36">
        <v>0</v>
      </c>
      <c r="BD47" s="36">
        <v>0</v>
      </c>
      <c r="BE47" s="7">
        <v>0</v>
      </c>
      <c r="BF47" s="7">
        <v>0</v>
      </c>
      <c r="BG47" s="7">
        <v>0</v>
      </c>
      <c r="BH47" s="36"/>
      <c r="BI47" s="7">
        <f t="shared" si="1"/>
        <v>0</v>
      </c>
      <c r="BJ47" s="36">
        <v>0</v>
      </c>
      <c r="BK47" s="14">
        <v>1</v>
      </c>
      <c r="BL47" s="16">
        <f t="shared" si="2"/>
        <v>1</v>
      </c>
      <c r="BM47" s="16">
        <f t="shared" si="11"/>
        <v>1</v>
      </c>
      <c r="BN47" s="7">
        <v>1</v>
      </c>
      <c r="BO47" s="7">
        <v>0</v>
      </c>
      <c r="BP47" s="7">
        <f t="shared" si="12"/>
        <v>1</v>
      </c>
      <c r="BQ47" s="36"/>
      <c r="BR47" s="7">
        <v>0</v>
      </c>
      <c r="BS47" s="7">
        <v>0</v>
      </c>
      <c r="BT47" s="7">
        <v>0</v>
      </c>
      <c r="BU47" s="7">
        <f t="shared" si="13"/>
        <v>0</v>
      </c>
      <c r="BV47" s="36"/>
      <c r="BW47" s="7">
        <v>1</v>
      </c>
      <c r="BX47" s="9">
        <f t="shared" si="3"/>
        <v>1</v>
      </c>
      <c r="BY47" s="7">
        <v>0</v>
      </c>
      <c r="BZ47" s="7">
        <v>0</v>
      </c>
      <c r="CA47" s="7">
        <v>0</v>
      </c>
      <c r="CB47" s="7">
        <v>0</v>
      </c>
      <c r="CC47" s="36"/>
      <c r="CD47" s="7">
        <f t="shared" si="14"/>
        <v>0</v>
      </c>
      <c r="CE47" s="7">
        <v>0</v>
      </c>
      <c r="CF47" s="7">
        <v>0</v>
      </c>
      <c r="CG47" s="36"/>
      <c r="CH47" s="7">
        <f t="shared" si="15"/>
        <v>0</v>
      </c>
      <c r="CI47" s="7">
        <v>0</v>
      </c>
      <c r="CJ47" s="7">
        <v>0</v>
      </c>
      <c r="CK47" s="7">
        <v>0</v>
      </c>
      <c r="CL47" s="7">
        <v>0</v>
      </c>
      <c r="CM47" s="36"/>
      <c r="CN47" s="7"/>
      <c r="CO47" s="7">
        <v>0</v>
      </c>
      <c r="CP47" s="7">
        <v>0</v>
      </c>
      <c r="CQ47" s="7">
        <v>0</v>
      </c>
      <c r="CR47" s="36"/>
      <c r="CS47" s="7">
        <f t="shared" si="16"/>
        <v>0</v>
      </c>
      <c r="CT47" s="36">
        <v>0</v>
      </c>
      <c r="CV47" s="7">
        <v>0</v>
      </c>
      <c r="CW47" s="9">
        <f t="shared" si="4"/>
        <v>0</v>
      </c>
      <c r="CX47" s="23">
        <f t="shared" si="5"/>
        <v>53</v>
      </c>
    </row>
    <row r="48" spans="1:103" ht="26.25">
      <c r="A48" s="8" t="s">
        <v>121</v>
      </c>
      <c r="B48" s="6" t="s">
        <v>122</v>
      </c>
      <c r="C48" s="7">
        <v>4</v>
      </c>
      <c r="D48" s="7">
        <v>4</v>
      </c>
      <c r="E48" s="7">
        <v>1</v>
      </c>
      <c r="F48" s="7">
        <v>4</v>
      </c>
      <c r="G48" s="7"/>
      <c r="H48" s="36">
        <f t="shared" si="6"/>
        <v>13</v>
      </c>
      <c r="I48" s="36">
        <v>1</v>
      </c>
      <c r="J48" s="7">
        <v>0</v>
      </c>
      <c r="K48" s="7">
        <v>0</v>
      </c>
      <c r="L48" s="7">
        <v>0</v>
      </c>
      <c r="M48" s="30">
        <v>0</v>
      </c>
      <c r="N48" s="14"/>
      <c r="O48" s="36">
        <f t="shared" si="7"/>
        <v>0</v>
      </c>
      <c r="P48" s="7">
        <v>0</v>
      </c>
      <c r="Q48" s="30">
        <v>0</v>
      </c>
      <c r="R48" s="14">
        <v>0</v>
      </c>
      <c r="S48" s="30">
        <v>0</v>
      </c>
      <c r="T48" s="36"/>
      <c r="U48" s="7">
        <v>0</v>
      </c>
      <c r="V48" s="7"/>
      <c r="W48" s="7">
        <f t="shared" si="0"/>
        <v>0</v>
      </c>
      <c r="X48" s="7">
        <v>0</v>
      </c>
      <c r="Y48" s="7">
        <v>0</v>
      </c>
      <c r="Z48" s="7">
        <v>0</v>
      </c>
      <c r="AA48" s="7">
        <v>0</v>
      </c>
      <c r="AB48" s="7">
        <v>4</v>
      </c>
      <c r="AC48" s="7">
        <v>0</v>
      </c>
      <c r="AD48" s="7">
        <v>0</v>
      </c>
      <c r="AE48" s="7">
        <v>0</v>
      </c>
      <c r="AF48" s="7">
        <v>1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14">
        <f t="shared" si="8"/>
        <v>5</v>
      </c>
      <c r="AN48" s="36"/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36"/>
      <c r="AX48" s="14">
        <f t="shared" si="9"/>
        <v>0</v>
      </c>
      <c r="AY48" s="7">
        <v>0</v>
      </c>
      <c r="AZ48" s="7">
        <v>0</v>
      </c>
      <c r="BA48" s="36"/>
      <c r="BB48" s="7">
        <f t="shared" si="10"/>
        <v>0</v>
      </c>
      <c r="BC48" s="36">
        <v>0</v>
      </c>
      <c r="BD48" s="36">
        <v>0</v>
      </c>
      <c r="BE48" s="7">
        <v>0</v>
      </c>
      <c r="BF48" s="7">
        <v>0</v>
      </c>
      <c r="BG48" s="7">
        <v>0</v>
      </c>
      <c r="BH48" s="36"/>
      <c r="BI48" s="7">
        <f t="shared" si="1"/>
        <v>0</v>
      </c>
      <c r="BJ48" s="36">
        <v>0</v>
      </c>
      <c r="BK48" s="14">
        <v>5</v>
      </c>
      <c r="BL48" s="16">
        <f t="shared" si="2"/>
        <v>5</v>
      </c>
      <c r="BM48" s="16">
        <f t="shared" si="11"/>
        <v>5</v>
      </c>
      <c r="BN48" s="7">
        <v>0</v>
      </c>
      <c r="BO48" s="7">
        <v>0</v>
      </c>
      <c r="BP48" s="7">
        <f t="shared" si="12"/>
        <v>0</v>
      </c>
      <c r="BQ48" s="36"/>
      <c r="BR48" s="7">
        <v>0</v>
      </c>
      <c r="BS48" s="7">
        <v>0</v>
      </c>
      <c r="BT48" s="7">
        <v>0</v>
      </c>
      <c r="BU48" s="7">
        <f t="shared" si="13"/>
        <v>0</v>
      </c>
      <c r="BV48" s="36"/>
      <c r="BW48" s="7">
        <v>0</v>
      </c>
      <c r="BX48" s="9">
        <f t="shared" si="3"/>
        <v>0</v>
      </c>
      <c r="BY48" s="7">
        <v>0</v>
      </c>
      <c r="BZ48" s="7">
        <v>0</v>
      </c>
      <c r="CA48" s="7">
        <v>0</v>
      </c>
      <c r="CB48" s="7">
        <v>0</v>
      </c>
      <c r="CC48" s="36"/>
      <c r="CD48" s="7">
        <f t="shared" si="14"/>
        <v>0</v>
      </c>
      <c r="CE48" s="7">
        <v>0</v>
      </c>
      <c r="CF48" s="7">
        <v>0</v>
      </c>
      <c r="CG48" s="36"/>
      <c r="CH48" s="7">
        <f t="shared" si="15"/>
        <v>0</v>
      </c>
      <c r="CI48" s="7">
        <v>0</v>
      </c>
      <c r="CJ48" s="7">
        <v>0</v>
      </c>
      <c r="CK48" s="7">
        <v>0</v>
      </c>
      <c r="CL48" s="7">
        <v>0</v>
      </c>
      <c r="CM48" s="36"/>
      <c r="CN48" s="7"/>
      <c r="CO48" s="7">
        <v>0</v>
      </c>
      <c r="CP48" s="7">
        <v>0</v>
      </c>
      <c r="CQ48" s="7">
        <v>0</v>
      </c>
      <c r="CR48" s="36"/>
      <c r="CS48" s="7">
        <f t="shared" si="16"/>
        <v>0</v>
      </c>
      <c r="CT48" s="36">
        <v>0</v>
      </c>
      <c r="CV48" s="7">
        <v>0</v>
      </c>
      <c r="CW48" s="9">
        <f t="shared" si="4"/>
        <v>0</v>
      </c>
      <c r="CX48" s="23">
        <f t="shared" si="5"/>
        <v>19</v>
      </c>
    </row>
    <row r="49" spans="1:102">
      <c r="A49" s="8" t="s">
        <v>123</v>
      </c>
      <c r="B49" s="6" t="s">
        <v>124</v>
      </c>
      <c r="C49" s="7">
        <v>1</v>
      </c>
      <c r="D49" s="7">
        <v>0</v>
      </c>
      <c r="E49" s="7">
        <v>0</v>
      </c>
      <c r="F49" s="7">
        <v>0</v>
      </c>
      <c r="G49" s="7"/>
      <c r="H49" s="36">
        <f t="shared" si="6"/>
        <v>1</v>
      </c>
      <c r="I49" s="36">
        <v>0</v>
      </c>
      <c r="J49" s="7">
        <v>0</v>
      </c>
      <c r="K49" s="7">
        <v>0</v>
      </c>
      <c r="L49" s="7">
        <v>0</v>
      </c>
      <c r="M49" s="30">
        <v>0</v>
      </c>
      <c r="N49" s="14"/>
      <c r="O49" s="36">
        <f t="shared" si="7"/>
        <v>0</v>
      </c>
      <c r="P49" s="7">
        <v>0</v>
      </c>
      <c r="Q49" s="30">
        <v>0</v>
      </c>
      <c r="R49" s="14">
        <v>0</v>
      </c>
      <c r="S49" s="30">
        <v>0</v>
      </c>
      <c r="T49" s="36"/>
      <c r="U49" s="7">
        <v>0</v>
      </c>
      <c r="V49" s="7"/>
      <c r="W49" s="7">
        <f t="shared" si="0"/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14">
        <f t="shared" si="8"/>
        <v>0</v>
      </c>
      <c r="AN49" s="36"/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36"/>
      <c r="AX49" s="14">
        <f t="shared" si="9"/>
        <v>0</v>
      </c>
      <c r="AY49" s="7">
        <v>0</v>
      </c>
      <c r="AZ49" s="7">
        <v>0</v>
      </c>
      <c r="BA49" s="36"/>
      <c r="BB49" s="7">
        <f t="shared" si="10"/>
        <v>0</v>
      </c>
      <c r="BC49" s="36">
        <v>0</v>
      </c>
      <c r="BD49" s="36">
        <v>0</v>
      </c>
      <c r="BE49" s="7">
        <v>0</v>
      </c>
      <c r="BF49" s="7">
        <v>0</v>
      </c>
      <c r="BG49" s="7">
        <v>0</v>
      </c>
      <c r="BH49" s="36"/>
      <c r="BI49" s="7">
        <f t="shared" si="1"/>
        <v>0</v>
      </c>
      <c r="BJ49" s="36">
        <v>0</v>
      </c>
      <c r="BK49" s="14">
        <v>0</v>
      </c>
      <c r="BL49" s="16">
        <f t="shared" si="2"/>
        <v>0</v>
      </c>
      <c r="BM49" s="16">
        <f t="shared" si="11"/>
        <v>0</v>
      </c>
      <c r="BN49" s="7">
        <v>0</v>
      </c>
      <c r="BO49" s="7">
        <v>0</v>
      </c>
      <c r="BP49" s="7">
        <f t="shared" si="12"/>
        <v>0</v>
      </c>
      <c r="BQ49" s="36"/>
      <c r="BR49" s="7">
        <v>0</v>
      </c>
      <c r="BS49" s="7">
        <v>0</v>
      </c>
      <c r="BT49" s="7">
        <v>0</v>
      </c>
      <c r="BU49" s="7">
        <f t="shared" si="13"/>
        <v>0</v>
      </c>
      <c r="BV49" s="36"/>
      <c r="BW49" s="7">
        <v>0</v>
      </c>
      <c r="BX49" s="9">
        <f t="shared" si="3"/>
        <v>0</v>
      </c>
      <c r="BY49" s="7">
        <v>0</v>
      </c>
      <c r="BZ49" s="7">
        <v>0</v>
      </c>
      <c r="CA49" s="7">
        <v>0</v>
      </c>
      <c r="CB49" s="7">
        <v>0</v>
      </c>
      <c r="CC49" s="36"/>
      <c r="CD49" s="7">
        <f t="shared" si="14"/>
        <v>0</v>
      </c>
      <c r="CE49" s="7">
        <v>0</v>
      </c>
      <c r="CF49" s="7">
        <v>0</v>
      </c>
      <c r="CG49" s="36"/>
      <c r="CH49" s="7">
        <f t="shared" si="15"/>
        <v>0</v>
      </c>
      <c r="CI49" s="7">
        <v>0</v>
      </c>
      <c r="CJ49" s="7">
        <v>0</v>
      </c>
      <c r="CK49" s="7">
        <v>0</v>
      </c>
      <c r="CL49" s="7">
        <v>0</v>
      </c>
      <c r="CM49" s="36"/>
      <c r="CN49" s="7"/>
      <c r="CO49" s="7">
        <v>0</v>
      </c>
      <c r="CP49" s="7">
        <v>0</v>
      </c>
      <c r="CQ49" s="7">
        <v>0</v>
      </c>
      <c r="CR49" s="36"/>
      <c r="CS49" s="7">
        <f t="shared" si="16"/>
        <v>0</v>
      </c>
      <c r="CT49" s="36">
        <v>0</v>
      </c>
      <c r="CV49" s="7">
        <v>0</v>
      </c>
      <c r="CW49" s="9">
        <f t="shared" si="4"/>
        <v>0</v>
      </c>
      <c r="CX49" s="23">
        <f t="shared" si="5"/>
        <v>1</v>
      </c>
    </row>
    <row r="50" spans="1:102" ht="51.75">
      <c r="A50" s="8" t="s">
        <v>125</v>
      </c>
      <c r="B50" s="6" t="s">
        <v>126</v>
      </c>
      <c r="C50" s="7">
        <v>174</v>
      </c>
      <c r="D50" s="7">
        <v>55</v>
      </c>
      <c r="E50" s="7">
        <v>51</v>
      </c>
      <c r="F50" s="7">
        <v>66</v>
      </c>
      <c r="G50" s="7"/>
      <c r="H50" s="36">
        <f t="shared" si="6"/>
        <v>346</v>
      </c>
      <c r="I50" s="36">
        <v>55</v>
      </c>
      <c r="J50" s="7">
        <v>0</v>
      </c>
      <c r="K50" s="7">
        <v>0</v>
      </c>
      <c r="L50" s="7">
        <v>2</v>
      </c>
      <c r="M50" s="30">
        <v>0</v>
      </c>
      <c r="N50" s="14"/>
      <c r="O50" s="36">
        <f t="shared" si="7"/>
        <v>2</v>
      </c>
      <c r="P50" s="7">
        <v>0</v>
      </c>
      <c r="Q50" s="30">
        <v>0</v>
      </c>
      <c r="R50" s="14">
        <v>0</v>
      </c>
      <c r="S50" s="30">
        <v>0</v>
      </c>
      <c r="T50" s="36"/>
      <c r="U50" s="7">
        <v>2</v>
      </c>
      <c r="V50" s="7"/>
      <c r="W50" s="7">
        <f t="shared" si="0"/>
        <v>2</v>
      </c>
      <c r="X50" s="7">
        <v>0</v>
      </c>
      <c r="Y50" s="7">
        <v>0</v>
      </c>
      <c r="Z50" s="7">
        <v>3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1</v>
      </c>
      <c r="AG50" s="7">
        <v>0</v>
      </c>
      <c r="AH50" s="7">
        <v>3</v>
      </c>
      <c r="AI50" s="7">
        <v>0</v>
      </c>
      <c r="AJ50" s="7">
        <v>0</v>
      </c>
      <c r="AK50" s="7">
        <v>0</v>
      </c>
      <c r="AL50" s="7">
        <v>0</v>
      </c>
      <c r="AM50" s="14">
        <f t="shared" si="8"/>
        <v>7</v>
      </c>
      <c r="AN50" s="36"/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36"/>
      <c r="AX50" s="14">
        <f t="shared" si="9"/>
        <v>0</v>
      </c>
      <c r="AY50" s="7">
        <v>0</v>
      </c>
      <c r="AZ50" s="7">
        <v>0</v>
      </c>
      <c r="BA50" s="36"/>
      <c r="BB50" s="7">
        <f t="shared" si="10"/>
        <v>0</v>
      </c>
      <c r="BC50" s="36">
        <v>0</v>
      </c>
      <c r="BD50" s="36">
        <v>0</v>
      </c>
      <c r="BE50" s="7">
        <v>0</v>
      </c>
      <c r="BF50" s="7">
        <v>0</v>
      </c>
      <c r="BG50" s="7">
        <v>0</v>
      </c>
      <c r="BH50" s="36"/>
      <c r="BI50" s="7">
        <f t="shared" si="1"/>
        <v>0</v>
      </c>
      <c r="BJ50" s="36">
        <v>0</v>
      </c>
      <c r="BK50" s="14">
        <v>7</v>
      </c>
      <c r="BL50" s="16">
        <f t="shared" si="2"/>
        <v>7</v>
      </c>
      <c r="BM50" s="16">
        <f t="shared" si="11"/>
        <v>7</v>
      </c>
      <c r="BN50" s="7">
        <v>2</v>
      </c>
      <c r="BO50" s="7">
        <v>0</v>
      </c>
      <c r="BP50" s="7">
        <f t="shared" si="12"/>
        <v>2</v>
      </c>
      <c r="BQ50" s="36"/>
      <c r="BR50" s="7">
        <v>0</v>
      </c>
      <c r="BS50" s="7">
        <v>0</v>
      </c>
      <c r="BT50" s="7">
        <v>1</v>
      </c>
      <c r="BU50" s="7">
        <f t="shared" si="13"/>
        <v>1</v>
      </c>
      <c r="BV50" s="36"/>
      <c r="BW50" s="7">
        <v>3</v>
      </c>
      <c r="BX50" s="9">
        <f t="shared" si="3"/>
        <v>3</v>
      </c>
      <c r="BY50" s="7">
        <v>0</v>
      </c>
      <c r="BZ50" s="7">
        <v>0</v>
      </c>
      <c r="CA50" s="7">
        <v>0</v>
      </c>
      <c r="CB50" s="7">
        <v>0</v>
      </c>
      <c r="CC50" s="36"/>
      <c r="CD50" s="7">
        <f t="shared" si="14"/>
        <v>0</v>
      </c>
      <c r="CE50" s="7">
        <v>1</v>
      </c>
      <c r="CF50" s="7">
        <v>6</v>
      </c>
      <c r="CG50" s="36"/>
      <c r="CH50" s="7">
        <f t="shared" si="15"/>
        <v>7</v>
      </c>
      <c r="CI50" s="7">
        <v>0</v>
      </c>
      <c r="CJ50" s="7">
        <v>0</v>
      </c>
      <c r="CK50" s="7">
        <v>0</v>
      </c>
      <c r="CL50" s="7">
        <v>0</v>
      </c>
      <c r="CM50" s="36"/>
      <c r="CN50" s="7"/>
      <c r="CO50" s="7">
        <v>2</v>
      </c>
      <c r="CP50" s="7">
        <v>1</v>
      </c>
      <c r="CQ50" s="7">
        <v>0</v>
      </c>
      <c r="CR50" s="36"/>
      <c r="CS50" s="7">
        <f t="shared" si="16"/>
        <v>3</v>
      </c>
      <c r="CT50" s="36">
        <v>0</v>
      </c>
      <c r="CV50" s="7">
        <v>10</v>
      </c>
      <c r="CW50" s="9">
        <f t="shared" si="4"/>
        <v>10</v>
      </c>
      <c r="CX50" s="23">
        <f t="shared" si="5"/>
        <v>423</v>
      </c>
    </row>
    <row r="51" spans="1:102" ht="26.25">
      <c r="A51" s="8" t="s">
        <v>127</v>
      </c>
      <c r="B51" s="6" t="s">
        <v>128</v>
      </c>
      <c r="C51" s="7">
        <v>0</v>
      </c>
      <c r="D51" s="7">
        <v>3</v>
      </c>
      <c r="E51" s="7">
        <v>1</v>
      </c>
      <c r="F51" s="7">
        <v>0</v>
      </c>
      <c r="G51" s="7"/>
      <c r="H51" s="36">
        <f t="shared" si="6"/>
        <v>4</v>
      </c>
      <c r="I51" s="36">
        <v>1</v>
      </c>
      <c r="J51" s="7">
        <v>0</v>
      </c>
      <c r="K51" s="7">
        <v>0</v>
      </c>
      <c r="L51" s="7">
        <v>0</v>
      </c>
      <c r="M51" s="30">
        <v>0</v>
      </c>
      <c r="N51" s="14"/>
      <c r="O51" s="36">
        <f t="shared" si="7"/>
        <v>0</v>
      </c>
      <c r="P51" s="7">
        <v>0</v>
      </c>
      <c r="Q51" s="30">
        <v>0</v>
      </c>
      <c r="R51" s="14">
        <v>0</v>
      </c>
      <c r="S51" s="30">
        <v>0</v>
      </c>
      <c r="T51" s="36"/>
      <c r="U51" s="7">
        <v>0</v>
      </c>
      <c r="V51" s="7"/>
      <c r="W51" s="7">
        <f t="shared" si="0"/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14">
        <f t="shared" si="8"/>
        <v>0</v>
      </c>
      <c r="AN51" s="36"/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36"/>
      <c r="AX51" s="14">
        <f t="shared" si="9"/>
        <v>0</v>
      </c>
      <c r="AY51" s="7">
        <v>0</v>
      </c>
      <c r="AZ51" s="7">
        <v>0</v>
      </c>
      <c r="BA51" s="36"/>
      <c r="BB51" s="7">
        <f t="shared" si="10"/>
        <v>0</v>
      </c>
      <c r="BC51" s="36">
        <v>0</v>
      </c>
      <c r="BD51" s="36">
        <v>0</v>
      </c>
      <c r="BE51" s="7">
        <v>0</v>
      </c>
      <c r="BF51" s="7">
        <v>0</v>
      </c>
      <c r="BG51" s="7">
        <v>0</v>
      </c>
      <c r="BH51" s="36"/>
      <c r="BI51" s="7">
        <f t="shared" si="1"/>
        <v>0</v>
      </c>
      <c r="BJ51" s="36">
        <v>0</v>
      </c>
      <c r="BK51" s="14">
        <v>0</v>
      </c>
      <c r="BL51" s="16">
        <f t="shared" si="2"/>
        <v>0</v>
      </c>
      <c r="BM51" s="16">
        <f t="shared" si="11"/>
        <v>0</v>
      </c>
      <c r="BN51" s="7">
        <v>0</v>
      </c>
      <c r="BO51" s="7">
        <v>0</v>
      </c>
      <c r="BP51" s="7">
        <f t="shared" si="12"/>
        <v>0</v>
      </c>
      <c r="BQ51" s="36"/>
      <c r="BR51" s="7">
        <v>0</v>
      </c>
      <c r="BS51" s="7">
        <v>0</v>
      </c>
      <c r="BT51" s="7">
        <v>0</v>
      </c>
      <c r="BU51" s="7">
        <f t="shared" si="13"/>
        <v>0</v>
      </c>
      <c r="BV51" s="36"/>
      <c r="BW51" s="7">
        <v>0</v>
      </c>
      <c r="BX51" s="9">
        <f t="shared" si="3"/>
        <v>0</v>
      </c>
      <c r="BY51" s="7">
        <v>0</v>
      </c>
      <c r="BZ51" s="7">
        <v>0</v>
      </c>
      <c r="CA51" s="7">
        <v>0</v>
      </c>
      <c r="CB51" s="7">
        <v>0</v>
      </c>
      <c r="CC51" s="36"/>
      <c r="CD51" s="7">
        <f t="shared" si="14"/>
        <v>0</v>
      </c>
      <c r="CE51" s="7">
        <v>0</v>
      </c>
      <c r="CF51" s="7">
        <v>0</v>
      </c>
      <c r="CG51" s="36"/>
      <c r="CH51" s="7">
        <f t="shared" si="15"/>
        <v>0</v>
      </c>
      <c r="CI51" s="7">
        <v>0</v>
      </c>
      <c r="CJ51" s="7">
        <v>0</v>
      </c>
      <c r="CK51" s="7">
        <v>0</v>
      </c>
      <c r="CL51" s="7">
        <v>0</v>
      </c>
      <c r="CM51" s="36"/>
      <c r="CN51" s="7"/>
      <c r="CO51" s="7">
        <v>0</v>
      </c>
      <c r="CP51" s="7">
        <v>0</v>
      </c>
      <c r="CQ51" s="7">
        <v>0</v>
      </c>
      <c r="CR51" s="36"/>
      <c r="CS51" s="7">
        <f t="shared" si="16"/>
        <v>0</v>
      </c>
      <c r="CT51" s="36">
        <v>0</v>
      </c>
      <c r="CV51" s="7">
        <v>0</v>
      </c>
      <c r="CW51" s="9">
        <f t="shared" si="4"/>
        <v>0</v>
      </c>
      <c r="CX51" s="23">
        <f t="shared" si="5"/>
        <v>5</v>
      </c>
    </row>
    <row r="52" spans="1:102" ht="294">
      <c r="A52" s="8" t="s">
        <v>129</v>
      </c>
      <c r="B52" s="6" t="s">
        <v>130</v>
      </c>
      <c r="C52" s="7">
        <v>2</v>
      </c>
      <c r="D52" s="7">
        <v>1</v>
      </c>
      <c r="E52" s="7">
        <v>2</v>
      </c>
      <c r="F52" s="7">
        <v>2</v>
      </c>
      <c r="G52" s="7"/>
      <c r="H52" s="36">
        <f t="shared" si="6"/>
        <v>7</v>
      </c>
      <c r="I52" s="36">
        <v>1</v>
      </c>
      <c r="J52" s="7">
        <v>0</v>
      </c>
      <c r="K52" s="7">
        <v>0</v>
      </c>
      <c r="L52" s="7">
        <v>0</v>
      </c>
      <c r="M52" s="30">
        <v>0</v>
      </c>
      <c r="N52" s="14"/>
      <c r="O52" s="36">
        <f t="shared" si="7"/>
        <v>0</v>
      </c>
      <c r="P52" s="7">
        <v>0</v>
      </c>
      <c r="Q52" s="30">
        <v>0</v>
      </c>
      <c r="R52" s="14">
        <v>0</v>
      </c>
      <c r="S52" s="30">
        <v>0</v>
      </c>
      <c r="T52" s="36"/>
      <c r="U52" s="7">
        <v>0</v>
      </c>
      <c r="V52" s="7"/>
      <c r="W52" s="7">
        <f t="shared" si="0"/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14">
        <f t="shared" si="8"/>
        <v>0</v>
      </c>
      <c r="AN52" s="36"/>
      <c r="AO52" s="7">
        <v>0</v>
      </c>
      <c r="AP52" s="7">
        <v>0</v>
      </c>
      <c r="AQ52" s="7">
        <v>0</v>
      </c>
      <c r="AR52" s="7">
        <v>0</v>
      </c>
      <c r="AS52" s="7">
        <v>1</v>
      </c>
      <c r="AT52" s="7">
        <v>0</v>
      </c>
      <c r="AU52" s="7">
        <v>1</v>
      </c>
      <c r="AV52" s="7">
        <v>0</v>
      </c>
      <c r="AW52" s="36"/>
      <c r="AX52" s="14">
        <f t="shared" si="9"/>
        <v>2</v>
      </c>
      <c r="AY52" s="7">
        <v>0</v>
      </c>
      <c r="AZ52" s="7">
        <v>0</v>
      </c>
      <c r="BA52" s="36"/>
      <c r="BB52" s="7">
        <f t="shared" si="10"/>
        <v>0</v>
      </c>
      <c r="BC52" s="36">
        <v>0</v>
      </c>
      <c r="BD52" s="36">
        <v>0</v>
      </c>
      <c r="BE52" s="7">
        <v>0</v>
      </c>
      <c r="BF52" s="7">
        <v>0</v>
      </c>
      <c r="BG52" s="7">
        <v>0</v>
      </c>
      <c r="BH52" s="36"/>
      <c r="BI52" s="7">
        <f t="shared" si="1"/>
        <v>0</v>
      </c>
      <c r="BJ52" s="36">
        <v>0</v>
      </c>
      <c r="BK52" s="14">
        <v>2</v>
      </c>
      <c r="BL52" s="16">
        <f t="shared" si="2"/>
        <v>2</v>
      </c>
      <c r="BM52" s="16">
        <f t="shared" si="11"/>
        <v>2</v>
      </c>
      <c r="BN52" s="7">
        <v>0</v>
      </c>
      <c r="BO52" s="7">
        <v>0</v>
      </c>
      <c r="BP52" s="7">
        <f t="shared" si="12"/>
        <v>0</v>
      </c>
      <c r="BQ52" s="36"/>
      <c r="BR52" s="7">
        <v>0</v>
      </c>
      <c r="BS52" s="7">
        <v>0</v>
      </c>
      <c r="BT52" s="7">
        <v>0</v>
      </c>
      <c r="BU52" s="7">
        <f t="shared" si="13"/>
        <v>0</v>
      </c>
      <c r="BV52" s="36"/>
      <c r="BW52" s="7">
        <v>0</v>
      </c>
      <c r="BX52" s="9">
        <f t="shared" si="3"/>
        <v>0</v>
      </c>
      <c r="BY52" s="7">
        <v>0</v>
      </c>
      <c r="BZ52" s="7">
        <v>0</v>
      </c>
      <c r="CA52" s="7">
        <v>0</v>
      </c>
      <c r="CB52" s="7">
        <v>0</v>
      </c>
      <c r="CC52" s="36"/>
      <c r="CD52" s="7">
        <f t="shared" si="14"/>
        <v>0</v>
      </c>
      <c r="CE52" s="7">
        <v>0</v>
      </c>
      <c r="CF52" s="7">
        <v>0</v>
      </c>
      <c r="CG52" s="36"/>
      <c r="CH52" s="7">
        <f t="shared" si="15"/>
        <v>0</v>
      </c>
      <c r="CI52" s="7">
        <v>0</v>
      </c>
      <c r="CJ52" s="7">
        <v>0</v>
      </c>
      <c r="CK52" s="7">
        <v>0</v>
      </c>
      <c r="CL52" s="7">
        <v>0</v>
      </c>
      <c r="CM52" s="36"/>
      <c r="CN52" s="7"/>
      <c r="CO52" s="7">
        <v>0</v>
      </c>
      <c r="CP52" s="7">
        <v>0</v>
      </c>
      <c r="CQ52" s="7">
        <v>0</v>
      </c>
      <c r="CR52" s="36"/>
      <c r="CS52" s="7">
        <f t="shared" si="16"/>
        <v>0</v>
      </c>
      <c r="CT52" s="36">
        <v>0</v>
      </c>
      <c r="CV52" s="7">
        <v>0</v>
      </c>
      <c r="CW52" s="9">
        <f t="shared" si="4"/>
        <v>0</v>
      </c>
      <c r="CX52" s="23">
        <f t="shared" si="5"/>
        <v>10</v>
      </c>
    </row>
    <row r="53" spans="1:102" ht="26.25">
      <c r="A53" s="8" t="s">
        <v>131</v>
      </c>
      <c r="B53" s="6" t="s">
        <v>132</v>
      </c>
      <c r="C53" s="7">
        <v>0</v>
      </c>
      <c r="D53" s="7">
        <v>0</v>
      </c>
      <c r="E53" s="7">
        <v>0</v>
      </c>
      <c r="F53" s="7">
        <v>0</v>
      </c>
      <c r="G53" s="7"/>
      <c r="H53" s="36">
        <f t="shared" si="6"/>
        <v>0</v>
      </c>
      <c r="I53" s="36">
        <v>0</v>
      </c>
      <c r="J53" s="7">
        <v>0</v>
      </c>
      <c r="K53" s="7">
        <v>0</v>
      </c>
      <c r="L53" s="7">
        <v>0</v>
      </c>
      <c r="M53" s="30">
        <v>0</v>
      </c>
      <c r="N53" s="14"/>
      <c r="O53" s="36">
        <f t="shared" si="7"/>
        <v>0</v>
      </c>
      <c r="P53" s="7">
        <v>0</v>
      </c>
      <c r="Q53" s="30">
        <v>0</v>
      </c>
      <c r="R53" s="14">
        <v>0</v>
      </c>
      <c r="S53" s="30">
        <v>0</v>
      </c>
      <c r="T53" s="36"/>
      <c r="U53" s="7">
        <v>0</v>
      </c>
      <c r="V53" s="7"/>
      <c r="W53" s="7">
        <f t="shared" si="0"/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14">
        <f t="shared" si="8"/>
        <v>0</v>
      </c>
      <c r="AN53" s="36"/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36"/>
      <c r="AX53" s="14">
        <f t="shared" si="9"/>
        <v>0</v>
      </c>
      <c r="AY53" s="7">
        <v>0</v>
      </c>
      <c r="AZ53" s="7">
        <v>0</v>
      </c>
      <c r="BA53" s="36"/>
      <c r="BB53" s="7">
        <f t="shared" si="10"/>
        <v>0</v>
      </c>
      <c r="BC53" s="36">
        <v>0</v>
      </c>
      <c r="BD53" s="36">
        <v>0</v>
      </c>
      <c r="BE53" s="7">
        <v>0</v>
      </c>
      <c r="BF53" s="7">
        <v>0</v>
      </c>
      <c r="BG53" s="7">
        <v>0</v>
      </c>
      <c r="BH53" s="36"/>
      <c r="BI53" s="7">
        <f t="shared" si="1"/>
        <v>0</v>
      </c>
      <c r="BJ53" s="36">
        <v>0</v>
      </c>
      <c r="BK53" s="14">
        <v>0</v>
      </c>
      <c r="BL53" s="16">
        <f t="shared" si="2"/>
        <v>0</v>
      </c>
      <c r="BM53" s="16">
        <f t="shared" si="11"/>
        <v>0</v>
      </c>
      <c r="BN53" s="7">
        <v>0</v>
      </c>
      <c r="BO53" s="7">
        <v>0</v>
      </c>
      <c r="BP53" s="7">
        <f t="shared" si="12"/>
        <v>0</v>
      </c>
      <c r="BQ53" s="36"/>
      <c r="BR53" s="7">
        <v>0</v>
      </c>
      <c r="BS53" s="7">
        <v>0</v>
      </c>
      <c r="BT53" s="7">
        <v>0</v>
      </c>
      <c r="BU53" s="7">
        <f t="shared" si="13"/>
        <v>0</v>
      </c>
      <c r="BV53" s="36"/>
      <c r="BW53" s="7">
        <v>0</v>
      </c>
      <c r="BX53" s="9">
        <f t="shared" si="3"/>
        <v>0</v>
      </c>
      <c r="BY53" s="7">
        <v>0</v>
      </c>
      <c r="BZ53" s="7">
        <v>0</v>
      </c>
      <c r="CA53" s="7">
        <v>0</v>
      </c>
      <c r="CB53" s="7">
        <v>0</v>
      </c>
      <c r="CC53" s="36"/>
      <c r="CD53" s="7">
        <f t="shared" si="14"/>
        <v>0</v>
      </c>
      <c r="CE53" s="7">
        <v>0</v>
      </c>
      <c r="CF53" s="7">
        <v>0</v>
      </c>
      <c r="CG53" s="36"/>
      <c r="CH53" s="7">
        <f t="shared" si="15"/>
        <v>0</v>
      </c>
      <c r="CI53" s="7">
        <v>0</v>
      </c>
      <c r="CJ53" s="7">
        <v>0</v>
      </c>
      <c r="CK53" s="7">
        <v>0</v>
      </c>
      <c r="CL53" s="7">
        <v>0</v>
      </c>
      <c r="CM53" s="36"/>
      <c r="CN53" s="7"/>
      <c r="CO53" s="7">
        <v>0</v>
      </c>
      <c r="CP53" s="7">
        <v>0</v>
      </c>
      <c r="CQ53" s="7">
        <v>0</v>
      </c>
      <c r="CR53" s="36"/>
      <c r="CS53" s="7">
        <f t="shared" si="16"/>
        <v>0</v>
      </c>
      <c r="CT53" s="36">
        <v>0</v>
      </c>
      <c r="CV53" s="7">
        <v>0</v>
      </c>
      <c r="CW53" s="9">
        <f t="shared" si="4"/>
        <v>0</v>
      </c>
      <c r="CX53" s="23">
        <f t="shared" si="5"/>
        <v>0</v>
      </c>
    </row>
    <row r="54" spans="1:102" s="47" customFormat="1">
      <c r="A54" s="43" t="s">
        <v>133</v>
      </c>
      <c r="B54" s="44" t="s">
        <v>134</v>
      </c>
      <c r="C54" s="45">
        <v>0</v>
      </c>
      <c r="D54" s="45">
        <v>0</v>
      </c>
      <c r="E54" s="45">
        <v>0</v>
      </c>
      <c r="F54" s="45">
        <v>0</v>
      </c>
      <c r="G54" s="45"/>
      <c r="H54" s="45">
        <f t="shared" si="6"/>
        <v>0</v>
      </c>
      <c r="I54" s="45">
        <v>1</v>
      </c>
      <c r="J54" s="45">
        <v>0</v>
      </c>
      <c r="K54" s="45">
        <v>0</v>
      </c>
      <c r="L54" s="45">
        <v>0</v>
      </c>
      <c r="M54" s="45">
        <v>0</v>
      </c>
      <c r="N54" s="45"/>
      <c r="O54" s="45">
        <f t="shared" si="7"/>
        <v>0</v>
      </c>
      <c r="P54" s="45">
        <v>0</v>
      </c>
      <c r="Q54" s="45">
        <v>0</v>
      </c>
      <c r="R54" s="45">
        <v>0</v>
      </c>
      <c r="S54" s="45">
        <v>0</v>
      </c>
      <c r="T54" s="45"/>
      <c r="U54" s="45">
        <v>0</v>
      </c>
      <c r="V54" s="45"/>
      <c r="W54" s="45">
        <f t="shared" si="0"/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f t="shared" si="8"/>
        <v>0</v>
      </c>
      <c r="AN54" s="45"/>
      <c r="AO54" s="45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0</v>
      </c>
      <c r="AU54" s="45">
        <v>0</v>
      </c>
      <c r="AV54" s="45">
        <v>0</v>
      </c>
      <c r="AW54" s="45"/>
      <c r="AX54" s="45">
        <f t="shared" si="9"/>
        <v>0</v>
      </c>
      <c r="AY54" s="45">
        <v>0</v>
      </c>
      <c r="AZ54" s="45">
        <v>1</v>
      </c>
      <c r="BA54" s="45"/>
      <c r="BB54" s="45">
        <f t="shared" si="10"/>
        <v>1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/>
      <c r="BI54" s="45">
        <f t="shared" si="1"/>
        <v>0</v>
      </c>
      <c r="BJ54" s="45">
        <v>0</v>
      </c>
      <c r="BK54" s="45">
        <v>1</v>
      </c>
      <c r="BL54" s="46">
        <f t="shared" si="2"/>
        <v>1</v>
      </c>
      <c r="BM54" s="46">
        <f t="shared" si="11"/>
        <v>1</v>
      </c>
      <c r="BN54" s="45">
        <v>0</v>
      </c>
      <c r="BO54" s="45">
        <v>0</v>
      </c>
      <c r="BP54" s="45">
        <f t="shared" si="12"/>
        <v>0</v>
      </c>
      <c r="BQ54" s="45"/>
      <c r="BR54" s="45">
        <v>0</v>
      </c>
      <c r="BS54" s="45">
        <v>0</v>
      </c>
      <c r="BT54" s="45">
        <v>0</v>
      </c>
      <c r="BU54" s="45">
        <f t="shared" si="13"/>
        <v>0</v>
      </c>
      <c r="BV54" s="45"/>
      <c r="BW54" s="45">
        <v>0</v>
      </c>
      <c r="BX54" s="46">
        <f t="shared" si="3"/>
        <v>0</v>
      </c>
      <c r="BY54" s="45">
        <v>0</v>
      </c>
      <c r="BZ54" s="45">
        <v>0</v>
      </c>
      <c r="CA54" s="45">
        <v>0</v>
      </c>
      <c r="CB54" s="45">
        <v>0</v>
      </c>
      <c r="CC54" s="45"/>
      <c r="CD54" s="45">
        <f t="shared" si="14"/>
        <v>0</v>
      </c>
      <c r="CE54" s="45">
        <v>0</v>
      </c>
      <c r="CF54" s="45">
        <v>0</v>
      </c>
      <c r="CG54" s="45"/>
      <c r="CH54" s="45">
        <f t="shared" si="15"/>
        <v>0</v>
      </c>
      <c r="CI54" s="45">
        <v>0</v>
      </c>
      <c r="CJ54" s="45">
        <v>0</v>
      </c>
      <c r="CK54" s="45">
        <v>0</v>
      </c>
      <c r="CL54" s="45">
        <v>0</v>
      </c>
      <c r="CM54" s="45"/>
      <c r="CN54" s="45"/>
      <c r="CO54" s="45">
        <v>0</v>
      </c>
      <c r="CP54" s="45">
        <v>0</v>
      </c>
      <c r="CQ54" s="45">
        <v>0</v>
      </c>
      <c r="CR54" s="45"/>
      <c r="CS54" s="45">
        <f t="shared" si="16"/>
        <v>0</v>
      </c>
      <c r="CT54" s="45">
        <v>0</v>
      </c>
      <c r="CV54" s="45">
        <v>0</v>
      </c>
      <c r="CW54" s="46">
        <f t="shared" si="4"/>
        <v>0</v>
      </c>
      <c r="CX54" s="46">
        <f t="shared" si="5"/>
        <v>2</v>
      </c>
    </row>
    <row r="55" spans="1:102">
      <c r="A55" s="8" t="s">
        <v>135</v>
      </c>
      <c r="B55" s="6" t="s">
        <v>136</v>
      </c>
      <c r="C55" s="7">
        <v>0</v>
      </c>
      <c r="D55" s="7">
        <v>0</v>
      </c>
      <c r="E55" s="7">
        <v>0</v>
      </c>
      <c r="F55" s="7">
        <v>0</v>
      </c>
      <c r="G55" s="7"/>
      <c r="H55" s="36">
        <f t="shared" si="6"/>
        <v>0</v>
      </c>
      <c r="I55" s="36">
        <v>0</v>
      </c>
      <c r="J55" s="7">
        <v>0</v>
      </c>
      <c r="K55" s="7">
        <v>0</v>
      </c>
      <c r="L55" s="7">
        <v>0</v>
      </c>
      <c r="M55" s="30">
        <v>0</v>
      </c>
      <c r="N55" s="14"/>
      <c r="O55" s="36">
        <f t="shared" si="7"/>
        <v>0</v>
      </c>
      <c r="P55" s="7">
        <v>0</v>
      </c>
      <c r="Q55" s="30">
        <v>0</v>
      </c>
      <c r="R55" s="14">
        <v>0</v>
      </c>
      <c r="S55" s="30">
        <v>0</v>
      </c>
      <c r="T55" s="36"/>
      <c r="U55" s="7">
        <v>0</v>
      </c>
      <c r="V55" s="7"/>
      <c r="W55" s="7">
        <f t="shared" si="0"/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14">
        <f t="shared" si="8"/>
        <v>0</v>
      </c>
      <c r="AN55" s="36"/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36"/>
      <c r="AX55" s="14">
        <f t="shared" si="9"/>
        <v>0</v>
      </c>
      <c r="AY55" s="7">
        <v>0</v>
      </c>
      <c r="AZ55" s="7">
        <v>0</v>
      </c>
      <c r="BA55" s="36"/>
      <c r="BB55" s="7">
        <f t="shared" si="10"/>
        <v>0</v>
      </c>
      <c r="BC55" s="36">
        <v>0</v>
      </c>
      <c r="BD55" s="36">
        <v>0</v>
      </c>
      <c r="BE55" s="7">
        <v>0</v>
      </c>
      <c r="BF55" s="7">
        <v>0</v>
      </c>
      <c r="BG55" s="7">
        <v>0</v>
      </c>
      <c r="BH55" s="36"/>
      <c r="BI55" s="7">
        <f t="shared" si="1"/>
        <v>0</v>
      </c>
      <c r="BJ55" s="36">
        <v>0</v>
      </c>
      <c r="BK55" s="14">
        <v>0</v>
      </c>
      <c r="BL55" s="16">
        <f t="shared" si="2"/>
        <v>0</v>
      </c>
      <c r="BM55" s="16">
        <f t="shared" si="11"/>
        <v>0</v>
      </c>
      <c r="BN55" s="7">
        <v>0</v>
      </c>
      <c r="BO55" s="7">
        <v>0</v>
      </c>
      <c r="BP55" s="7">
        <f t="shared" si="12"/>
        <v>0</v>
      </c>
      <c r="BQ55" s="36"/>
      <c r="BR55" s="7">
        <v>0</v>
      </c>
      <c r="BS55" s="7">
        <v>0</v>
      </c>
      <c r="BT55" s="7">
        <v>0</v>
      </c>
      <c r="BU55" s="7">
        <f t="shared" si="13"/>
        <v>0</v>
      </c>
      <c r="BV55" s="36"/>
      <c r="BW55" s="7">
        <v>0</v>
      </c>
      <c r="BX55" s="9">
        <f t="shared" si="3"/>
        <v>0</v>
      </c>
      <c r="BY55" s="7">
        <v>0</v>
      </c>
      <c r="BZ55" s="7">
        <v>0</v>
      </c>
      <c r="CA55" s="7">
        <v>0</v>
      </c>
      <c r="CB55" s="7">
        <v>0</v>
      </c>
      <c r="CC55" s="36"/>
      <c r="CD55" s="7">
        <f t="shared" si="14"/>
        <v>0</v>
      </c>
      <c r="CE55" s="7">
        <v>0</v>
      </c>
      <c r="CF55" s="7">
        <v>0</v>
      </c>
      <c r="CG55" s="36"/>
      <c r="CH55" s="7">
        <f t="shared" si="15"/>
        <v>0</v>
      </c>
      <c r="CI55" s="7">
        <v>0</v>
      </c>
      <c r="CJ55" s="7">
        <v>0</v>
      </c>
      <c r="CK55" s="7">
        <v>0</v>
      </c>
      <c r="CL55" s="7">
        <v>0</v>
      </c>
      <c r="CM55" s="36"/>
      <c r="CN55" s="7"/>
      <c r="CO55" s="7">
        <v>0</v>
      </c>
      <c r="CP55" s="7">
        <v>0</v>
      </c>
      <c r="CQ55" s="7">
        <v>0</v>
      </c>
      <c r="CR55" s="36"/>
      <c r="CS55" s="7">
        <f t="shared" si="16"/>
        <v>0</v>
      </c>
      <c r="CT55" s="36">
        <v>0</v>
      </c>
      <c r="CV55" s="7">
        <v>0</v>
      </c>
      <c r="CW55" s="9">
        <f t="shared" si="4"/>
        <v>0</v>
      </c>
      <c r="CX55" s="23">
        <f t="shared" si="5"/>
        <v>0</v>
      </c>
    </row>
    <row r="56" spans="1:102" ht="64.5">
      <c r="A56" s="8" t="s">
        <v>137</v>
      </c>
      <c r="B56" s="6" t="s">
        <v>138</v>
      </c>
      <c r="C56" s="7">
        <v>1</v>
      </c>
      <c r="D56" s="7">
        <v>0</v>
      </c>
      <c r="E56" s="7">
        <v>0</v>
      </c>
      <c r="F56" s="7">
        <v>0</v>
      </c>
      <c r="G56" s="7"/>
      <c r="H56" s="36">
        <f t="shared" si="6"/>
        <v>1</v>
      </c>
      <c r="I56" s="36">
        <v>0</v>
      </c>
      <c r="J56" s="7">
        <v>0</v>
      </c>
      <c r="K56" s="7">
        <v>0</v>
      </c>
      <c r="L56" s="7">
        <v>0</v>
      </c>
      <c r="M56" s="30">
        <v>1</v>
      </c>
      <c r="N56" s="14"/>
      <c r="O56" s="36">
        <f t="shared" si="7"/>
        <v>1</v>
      </c>
      <c r="P56" s="7">
        <v>0</v>
      </c>
      <c r="Q56" s="30">
        <v>0</v>
      </c>
      <c r="R56" s="14">
        <v>0</v>
      </c>
      <c r="S56" s="30">
        <v>0</v>
      </c>
      <c r="T56" s="36"/>
      <c r="U56" s="7">
        <v>0</v>
      </c>
      <c r="V56" s="7"/>
      <c r="W56" s="7">
        <f t="shared" si="0"/>
        <v>1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14">
        <f t="shared" si="8"/>
        <v>0</v>
      </c>
      <c r="AN56" s="36"/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36"/>
      <c r="AX56" s="14">
        <f t="shared" si="9"/>
        <v>0</v>
      </c>
      <c r="AY56" s="7">
        <v>0</v>
      </c>
      <c r="AZ56" s="7">
        <v>0</v>
      </c>
      <c r="BA56" s="36"/>
      <c r="BB56" s="7">
        <f t="shared" si="10"/>
        <v>0</v>
      </c>
      <c r="BC56" s="36">
        <v>0</v>
      </c>
      <c r="BD56" s="36">
        <v>0</v>
      </c>
      <c r="BE56" s="7">
        <v>0</v>
      </c>
      <c r="BF56" s="7">
        <v>0</v>
      </c>
      <c r="BG56" s="7">
        <v>0</v>
      </c>
      <c r="BH56" s="36"/>
      <c r="BI56" s="7">
        <f t="shared" si="1"/>
        <v>0</v>
      </c>
      <c r="BJ56" s="36">
        <v>0</v>
      </c>
      <c r="BK56" s="14">
        <v>0</v>
      </c>
      <c r="BL56" s="16">
        <f t="shared" si="2"/>
        <v>0</v>
      </c>
      <c r="BM56" s="16">
        <f t="shared" si="11"/>
        <v>0</v>
      </c>
      <c r="BN56" s="7">
        <v>0</v>
      </c>
      <c r="BO56" s="7">
        <v>0</v>
      </c>
      <c r="BP56" s="7">
        <f t="shared" si="12"/>
        <v>0</v>
      </c>
      <c r="BQ56" s="36"/>
      <c r="BR56" s="7">
        <v>0</v>
      </c>
      <c r="BS56" s="7">
        <v>0</v>
      </c>
      <c r="BT56" s="7">
        <v>0</v>
      </c>
      <c r="BU56" s="7">
        <f t="shared" si="13"/>
        <v>0</v>
      </c>
      <c r="BV56" s="36"/>
      <c r="BW56" s="7">
        <v>0</v>
      </c>
      <c r="BX56" s="9">
        <f t="shared" si="3"/>
        <v>0</v>
      </c>
      <c r="BY56" s="7">
        <v>0</v>
      </c>
      <c r="BZ56" s="7">
        <v>0</v>
      </c>
      <c r="CA56" s="7">
        <v>0</v>
      </c>
      <c r="CB56" s="7">
        <v>0</v>
      </c>
      <c r="CC56" s="36"/>
      <c r="CD56" s="7">
        <f t="shared" si="14"/>
        <v>0</v>
      </c>
      <c r="CE56" s="7">
        <v>0</v>
      </c>
      <c r="CF56" s="7">
        <v>0</v>
      </c>
      <c r="CG56" s="36"/>
      <c r="CH56" s="7">
        <f t="shared" si="15"/>
        <v>0</v>
      </c>
      <c r="CI56" s="7">
        <v>0</v>
      </c>
      <c r="CJ56" s="7">
        <v>0</v>
      </c>
      <c r="CK56" s="7">
        <v>0</v>
      </c>
      <c r="CL56" s="7">
        <v>0</v>
      </c>
      <c r="CM56" s="36"/>
      <c r="CN56" s="7"/>
      <c r="CO56" s="7">
        <v>0</v>
      </c>
      <c r="CP56" s="7">
        <v>0</v>
      </c>
      <c r="CQ56" s="7">
        <v>0</v>
      </c>
      <c r="CR56" s="36"/>
      <c r="CS56" s="7">
        <f t="shared" si="16"/>
        <v>0</v>
      </c>
      <c r="CT56" s="36">
        <v>0</v>
      </c>
      <c r="CV56" s="7">
        <v>0</v>
      </c>
      <c r="CW56" s="9">
        <f t="shared" si="4"/>
        <v>0</v>
      </c>
      <c r="CX56" s="49">
        <f t="shared" si="5"/>
        <v>2</v>
      </c>
    </row>
    <row r="57" spans="1:102" ht="26.25">
      <c r="A57" s="8" t="s">
        <v>139</v>
      </c>
      <c r="B57" s="6" t="s">
        <v>140</v>
      </c>
      <c r="C57" s="7">
        <v>1</v>
      </c>
      <c r="D57" s="7">
        <v>0</v>
      </c>
      <c r="E57" s="7">
        <v>0</v>
      </c>
      <c r="F57" s="7">
        <v>0</v>
      </c>
      <c r="G57" s="7"/>
      <c r="H57" s="36">
        <f t="shared" si="6"/>
        <v>1</v>
      </c>
      <c r="I57" s="36">
        <v>0</v>
      </c>
      <c r="J57" s="7">
        <v>0</v>
      </c>
      <c r="K57" s="7">
        <v>0</v>
      </c>
      <c r="L57" s="7">
        <v>0</v>
      </c>
      <c r="M57" s="30">
        <v>0</v>
      </c>
      <c r="N57" s="14"/>
      <c r="O57" s="36">
        <f t="shared" si="7"/>
        <v>0</v>
      </c>
      <c r="P57" s="7">
        <v>0</v>
      </c>
      <c r="Q57" s="30">
        <v>0</v>
      </c>
      <c r="R57" s="14">
        <v>0</v>
      </c>
      <c r="S57" s="30">
        <v>0</v>
      </c>
      <c r="T57" s="36"/>
      <c r="U57" s="7">
        <v>0</v>
      </c>
      <c r="V57" s="7"/>
      <c r="W57" s="7">
        <f t="shared" si="0"/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2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14">
        <f t="shared" si="8"/>
        <v>2</v>
      </c>
      <c r="AN57" s="36"/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36"/>
      <c r="AX57" s="14">
        <f t="shared" si="9"/>
        <v>0</v>
      </c>
      <c r="AY57" s="7">
        <v>0</v>
      </c>
      <c r="AZ57" s="7">
        <v>0</v>
      </c>
      <c r="BA57" s="36"/>
      <c r="BB57" s="7">
        <f t="shared" si="10"/>
        <v>0</v>
      </c>
      <c r="BC57" s="36">
        <v>0</v>
      </c>
      <c r="BD57" s="36">
        <v>0</v>
      </c>
      <c r="BE57" s="7">
        <v>0</v>
      </c>
      <c r="BF57" s="7">
        <v>0</v>
      </c>
      <c r="BG57" s="7">
        <v>0</v>
      </c>
      <c r="BH57" s="36"/>
      <c r="BI57" s="7">
        <f t="shared" si="1"/>
        <v>0</v>
      </c>
      <c r="BJ57" s="36">
        <v>0</v>
      </c>
      <c r="BK57" s="14">
        <v>2</v>
      </c>
      <c r="BL57" s="16">
        <f t="shared" si="2"/>
        <v>2</v>
      </c>
      <c r="BM57" s="16">
        <f t="shared" si="11"/>
        <v>2</v>
      </c>
      <c r="BN57" s="7">
        <v>0</v>
      </c>
      <c r="BO57" s="7">
        <v>0</v>
      </c>
      <c r="BP57" s="7">
        <f t="shared" si="12"/>
        <v>0</v>
      </c>
      <c r="BQ57" s="36"/>
      <c r="BR57" s="7">
        <v>0</v>
      </c>
      <c r="BS57" s="7">
        <v>0</v>
      </c>
      <c r="BT57" s="7">
        <v>0</v>
      </c>
      <c r="BU57" s="7">
        <f t="shared" si="13"/>
        <v>0</v>
      </c>
      <c r="BV57" s="36"/>
      <c r="BW57" s="7">
        <v>0</v>
      </c>
      <c r="BX57" s="9">
        <f t="shared" si="3"/>
        <v>0</v>
      </c>
      <c r="BY57" s="7">
        <v>0</v>
      </c>
      <c r="BZ57" s="7">
        <v>0</v>
      </c>
      <c r="CA57" s="7">
        <v>0</v>
      </c>
      <c r="CB57" s="7">
        <v>0</v>
      </c>
      <c r="CC57" s="36"/>
      <c r="CD57" s="7">
        <f t="shared" si="14"/>
        <v>0</v>
      </c>
      <c r="CE57" s="7">
        <v>0</v>
      </c>
      <c r="CF57" s="7">
        <v>0</v>
      </c>
      <c r="CG57" s="36"/>
      <c r="CH57" s="7">
        <f t="shared" si="15"/>
        <v>0</v>
      </c>
      <c r="CI57" s="7">
        <v>0</v>
      </c>
      <c r="CJ57" s="7">
        <v>0</v>
      </c>
      <c r="CK57" s="7">
        <v>0</v>
      </c>
      <c r="CL57" s="7">
        <v>0</v>
      </c>
      <c r="CM57" s="36"/>
      <c r="CN57" s="7"/>
      <c r="CO57" s="7">
        <v>0</v>
      </c>
      <c r="CP57" s="7">
        <v>0</v>
      </c>
      <c r="CQ57" s="7">
        <v>0</v>
      </c>
      <c r="CR57" s="36"/>
      <c r="CS57" s="7">
        <f t="shared" si="16"/>
        <v>0</v>
      </c>
      <c r="CT57" s="36">
        <v>0</v>
      </c>
      <c r="CV57" s="7">
        <v>0</v>
      </c>
      <c r="CW57" s="9">
        <f t="shared" si="4"/>
        <v>0</v>
      </c>
      <c r="CX57" s="23">
        <f t="shared" si="5"/>
        <v>3</v>
      </c>
    </row>
    <row r="58" spans="1:102" ht="26.25">
      <c r="A58" s="8" t="s">
        <v>141</v>
      </c>
      <c r="B58" s="6" t="s">
        <v>142</v>
      </c>
      <c r="C58" s="7">
        <v>0</v>
      </c>
      <c r="D58" s="7">
        <v>1</v>
      </c>
      <c r="E58" s="7">
        <v>2</v>
      </c>
      <c r="F58" s="7">
        <v>0</v>
      </c>
      <c r="G58" s="7"/>
      <c r="H58" s="36">
        <f t="shared" si="6"/>
        <v>3</v>
      </c>
      <c r="I58" s="36">
        <v>1</v>
      </c>
      <c r="J58" s="7">
        <v>0</v>
      </c>
      <c r="K58" s="7">
        <v>0</v>
      </c>
      <c r="L58" s="7">
        <v>0</v>
      </c>
      <c r="M58" s="30">
        <v>0</v>
      </c>
      <c r="N58" s="14"/>
      <c r="O58" s="36">
        <f t="shared" si="7"/>
        <v>0</v>
      </c>
      <c r="P58" s="7">
        <v>0</v>
      </c>
      <c r="Q58" s="30">
        <v>0</v>
      </c>
      <c r="R58" s="14">
        <v>0</v>
      </c>
      <c r="S58" s="30">
        <v>0</v>
      </c>
      <c r="T58" s="36"/>
      <c r="U58" s="7">
        <v>0</v>
      </c>
      <c r="V58" s="7"/>
      <c r="W58" s="7">
        <f t="shared" si="0"/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14">
        <f t="shared" si="8"/>
        <v>0</v>
      </c>
      <c r="AN58" s="36"/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36"/>
      <c r="AX58" s="14">
        <f t="shared" si="9"/>
        <v>0</v>
      </c>
      <c r="AY58" s="7">
        <v>0</v>
      </c>
      <c r="AZ58" s="7">
        <v>0</v>
      </c>
      <c r="BA58" s="36"/>
      <c r="BB58" s="7">
        <f t="shared" si="10"/>
        <v>0</v>
      </c>
      <c r="BC58" s="36">
        <v>0</v>
      </c>
      <c r="BD58" s="36">
        <v>0</v>
      </c>
      <c r="BE58" s="7">
        <v>0</v>
      </c>
      <c r="BF58" s="7">
        <v>0</v>
      </c>
      <c r="BG58" s="7">
        <v>0</v>
      </c>
      <c r="BH58" s="36"/>
      <c r="BI58" s="7">
        <f t="shared" si="1"/>
        <v>0</v>
      </c>
      <c r="BJ58" s="36">
        <v>0</v>
      </c>
      <c r="BK58" s="14">
        <v>0</v>
      </c>
      <c r="BL58" s="16">
        <f t="shared" si="2"/>
        <v>0</v>
      </c>
      <c r="BM58" s="16">
        <f t="shared" si="11"/>
        <v>0</v>
      </c>
      <c r="BN58" s="7">
        <v>0</v>
      </c>
      <c r="BO58" s="7">
        <v>0</v>
      </c>
      <c r="BP58" s="7">
        <f t="shared" si="12"/>
        <v>0</v>
      </c>
      <c r="BQ58" s="36"/>
      <c r="BR58" s="7">
        <v>0</v>
      </c>
      <c r="BS58" s="7">
        <v>0</v>
      </c>
      <c r="BT58" s="7">
        <v>0</v>
      </c>
      <c r="BU58" s="7">
        <f t="shared" si="13"/>
        <v>0</v>
      </c>
      <c r="BV58" s="36"/>
      <c r="BW58" s="7">
        <v>0</v>
      </c>
      <c r="BX58" s="9">
        <f t="shared" si="3"/>
        <v>0</v>
      </c>
      <c r="BY58" s="7">
        <v>0</v>
      </c>
      <c r="BZ58" s="7">
        <v>0</v>
      </c>
      <c r="CA58" s="7">
        <v>0</v>
      </c>
      <c r="CB58" s="7">
        <v>0</v>
      </c>
      <c r="CC58" s="36"/>
      <c r="CD58" s="7">
        <f t="shared" si="14"/>
        <v>0</v>
      </c>
      <c r="CE58" s="7">
        <v>0</v>
      </c>
      <c r="CF58" s="7">
        <v>0</v>
      </c>
      <c r="CG58" s="36"/>
      <c r="CH58" s="7">
        <f t="shared" si="15"/>
        <v>0</v>
      </c>
      <c r="CI58" s="7">
        <v>0</v>
      </c>
      <c r="CJ58" s="7">
        <v>0</v>
      </c>
      <c r="CK58" s="7">
        <v>1</v>
      </c>
      <c r="CL58" s="7">
        <v>0</v>
      </c>
      <c r="CM58" s="36"/>
      <c r="CN58" s="7"/>
      <c r="CO58" s="7">
        <v>0</v>
      </c>
      <c r="CP58" s="7">
        <v>0</v>
      </c>
      <c r="CQ58" s="7">
        <v>0</v>
      </c>
      <c r="CR58" s="36"/>
      <c r="CS58" s="7">
        <f t="shared" si="16"/>
        <v>0</v>
      </c>
      <c r="CT58" s="36">
        <v>0</v>
      </c>
      <c r="CV58" s="7">
        <v>1</v>
      </c>
      <c r="CW58" s="9">
        <f t="shared" si="4"/>
        <v>1</v>
      </c>
      <c r="CX58" s="23">
        <f t="shared" si="5"/>
        <v>5</v>
      </c>
    </row>
    <row r="59" spans="1:102">
      <c r="A59" s="8" t="s">
        <v>143</v>
      </c>
      <c r="B59" s="6" t="s">
        <v>144</v>
      </c>
      <c r="C59" s="7">
        <v>11</v>
      </c>
      <c r="D59" s="7">
        <v>11</v>
      </c>
      <c r="E59" s="7">
        <v>14</v>
      </c>
      <c r="F59" s="7">
        <v>6</v>
      </c>
      <c r="G59" s="7"/>
      <c r="H59" s="36">
        <f t="shared" si="6"/>
        <v>42</v>
      </c>
      <c r="I59" s="36">
        <v>12</v>
      </c>
      <c r="J59" s="7">
        <v>0</v>
      </c>
      <c r="K59" s="7">
        <v>0</v>
      </c>
      <c r="L59" s="7">
        <v>0</v>
      </c>
      <c r="M59" s="30">
        <v>0</v>
      </c>
      <c r="N59" s="14"/>
      <c r="O59" s="36">
        <f t="shared" si="7"/>
        <v>0</v>
      </c>
      <c r="P59" s="7">
        <v>0</v>
      </c>
      <c r="Q59" s="30">
        <v>0</v>
      </c>
      <c r="R59" s="14">
        <v>0</v>
      </c>
      <c r="S59" s="30">
        <v>0</v>
      </c>
      <c r="T59" s="36"/>
      <c r="U59" s="7">
        <v>0</v>
      </c>
      <c r="V59" s="7"/>
      <c r="W59" s="7">
        <f t="shared" si="0"/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14">
        <f t="shared" si="8"/>
        <v>0</v>
      </c>
      <c r="AN59" s="36"/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36"/>
      <c r="AX59" s="14">
        <f t="shared" si="9"/>
        <v>0</v>
      </c>
      <c r="AY59" s="7">
        <v>0</v>
      </c>
      <c r="AZ59" s="7">
        <v>1</v>
      </c>
      <c r="BA59" s="36"/>
      <c r="BB59" s="7">
        <f t="shared" si="10"/>
        <v>1</v>
      </c>
      <c r="BC59" s="36">
        <v>0</v>
      </c>
      <c r="BD59" s="36">
        <v>0</v>
      </c>
      <c r="BE59" s="7">
        <v>0</v>
      </c>
      <c r="BF59" s="7">
        <v>0</v>
      </c>
      <c r="BG59" s="7">
        <v>0</v>
      </c>
      <c r="BH59" s="36"/>
      <c r="BI59" s="7">
        <f t="shared" si="1"/>
        <v>0</v>
      </c>
      <c r="BJ59" s="36">
        <v>0</v>
      </c>
      <c r="BK59" s="14">
        <v>1</v>
      </c>
      <c r="BL59" s="16">
        <f t="shared" si="2"/>
        <v>1</v>
      </c>
      <c r="BM59" s="16">
        <f t="shared" si="11"/>
        <v>1</v>
      </c>
      <c r="BN59" s="7">
        <v>0</v>
      </c>
      <c r="BO59" s="7">
        <v>0</v>
      </c>
      <c r="BP59" s="7">
        <f t="shared" si="12"/>
        <v>0</v>
      </c>
      <c r="BQ59" s="36"/>
      <c r="BR59" s="7">
        <v>0</v>
      </c>
      <c r="BS59" s="7">
        <v>0</v>
      </c>
      <c r="BT59" s="7">
        <v>0</v>
      </c>
      <c r="BU59" s="7">
        <f t="shared" si="13"/>
        <v>0</v>
      </c>
      <c r="BV59" s="36"/>
      <c r="BW59" s="7">
        <v>0</v>
      </c>
      <c r="BX59" s="9">
        <f t="shared" si="3"/>
        <v>0</v>
      </c>
      <c r="BY59" s="7">
        <v>0</v>
      </c>
      <c r="BZ59" s="7">
        <v>0</v>
      </c>
      <c r="CA59" s="7">
        <v>0</v>
      </c>
      <c r="CB59" s="7">
        <v>1</v>
      </c>
      <c r="CC59" s="36"/>
      <c r="CD59" s="7">
        <f t="shared" si="14"/>
        <v>1</v>
      </c>
      <c r="CE59" s="7">
        <v>0</v>
      </c>
      <c r="CF59" s="7">
        <v>3</v>
      </c>
      <c r="CG59" s="36"/>
      <c r="CH59" s="7">
        <f t="shared" si="15"/>
        <v>3</v>
      </c>
      <c r="CI59" s="7">
        <v>0</v>
      </c>
      <c r="CJ59" s="7">
        <v>0</v>
      </c>
      <c r="CK59" s="7">
        <v>0</v>
      </c>
      <c r="CL59" s="7">
        <v>0</v>
      </c>
      <c r="CM59" s="36"/>
      <c r="CN59" s="7"/>
      <c r="CO59" s="7">
        <v>0</v>
      </c>
      <c r="CP59" s="7">
        <v>0</v>
      </c>
      <c r="CQ59" s="7">
        <v>0</v>
      </c>
      <c r="CR59" s="36"/>
      <c r="CS59" s="7">
        <f t="shared" si="16"/>
        <v>0</v>
      </c>
      <c r="CT59" s="36">
        <v>0</v>
      </c>
      <c r="CV59" s="7">
        <v>4</v>
      </c>
      <c r="CW59" s="9">
        <f t="shared" si="4"/>
        <v>4</v>
      </c>
      <c r="CX59" s="23">
        <f t="shared" si="5"/>
        <v>59</v>
      </c>
    </row>
    <row r="60" spans="1:102" ht="39">
      <c r="A60" s="8" t="s">
        <v>145</v>
      </c>
      <c r="B60" s="6" t="s">
        <v>146</v>
      </c>
      <c r="C60" s="7">
        <v>0</v>
      </c>
      <c r="D60" s="7">
        <v>1</v>
      </c>
      <c r="E60" s="7">
        <v>0</v>
      </c>
      <c r="F60" s="7">
        <v>0</v>
      </c>
      <c r="G60" s="7"/>
      <c r="H60" s="36">
        <f t="shared" si="6"/>
        <v>1</v>
      </c>
      <c r="I60" s="36">
        <v>0</v>
      </c>
      <c r="J60" s="7">
        <v>0</v>
      </c>
      <c r="K60" s="7">
        <v>0</v>
      </c>
      <c r="L60" s="7">
        <v>0</v>
      </c>
      <c r="M60" s="30">
        <v>0</v>
      </c>
      <c r="N60" s="14"/>
      <c r="O60" s="36">
        <f t="shared" si="7"/>
        <v>0</v>
      </c>
      <c r="P60" s="7">
        <v>0</v>
      </c>
      <c r="Q60" s="30">
        <v>0</v>
      </c>
      <c r="R60" s="14">
        <v>0</v>
      </c>
      <c r="S60" s="30">
        <v>0</v>
      </c>
      <c r="T60" s="36"/>
      <c r="U60" s="7">
        <v>0</v>
      </c>
      <c r="V60" s="7"/>
      <c r="W60" s="7">
        <f t="shared" si="0"/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14">
        <f t="shared" si="8"/>
        <v>0</v>
      </c>
      <c r="AN60" s="36"/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36"/>
      <c r="AX60" s="14">
        <f t="shared" si="9"/>
        <v>0</v>
      </c>
      <c r="AY60" s="7">
        <v>0</v>
      </c>
      <c r="AZ60" s="7">
        <v>0</v>
      </c>
      <c r="BA60" s="36"/>
      <c r="BB60" s="7">
        <f t="shared" si="10"/>
        <v>0</v>
      </c>
      <c r="BC60" s="36">
        <v>0</v>
      </c>
      <c r="BD60" s="36">
        <v>0</v>
      </c>
      <c r="BE60" s="7">
        <v>0</v>
      </c>
      <c r="BF60" s="7">
        <v>0</v>
      </c>
      <c r="BG60" s="7">
        <v>0</v>
      </c>
      <c r="BH60" s="36"/>
      <c r="BI60" s="7">
        <f t="shared" si="1"/>
        <v>0</v>
      </c>
      <c r="BJ60" s="36">
        <v>0</v>
      </c>
      <c r="BK60" s="14">
        <v>0</v>
      </c>
      <c r="BL60" s="16">
        <f t="shared" si="2"/>
        <v>0</v>
      </c>
      <c r="BM60" s="16">
        <f t="shared" si="11"/>
        <v>0</v>
      </c>
      <c r="BN60" s="7">
        <v>0</v>
      </c>
      <c r="BO60" s="7">
        <v>0</v>
      </c>
      <c r="BP60" s="7">
        <f t="shared" si="12"/>
        <v>0</v>
      </c>
      <c r="BQ60" s="36"/>
      <c r="BR60" s="7">
        <v>0</v>
      </c>
      <c r="BS60" s="7">
        <v>0</v>
      </c>
      <c r="BT60" s="7">
        <v>0</v>
      </c>
      <c r="BU60" s="7">
        <f t="shared" si="13"/>
        <v>0</v>
      </c>
      <c r="BV60" s="36"/>
      <c r="BW60" s="7">
        <v>0</v>
      </c>
      <c r="BX60" s="9">
        <f t="shared" si="3"/>
        <v>0</v>
      </c>
      <c r="BY60" s="7">
        <v>0</v>
      </c>
      <c r="BZ60" s="7">
        <v>0</v>
      </c>
      <c r="CA60" s="7">
        <v>0</v>
      </c>
      <c r="CB60" s="7">
        <v>0</v>
      </c>
      <c r="CC60" s="36"/>
      <c r="CD60" s="7">
        <f t="shared" si="14"/>
        <v>0</v>
      </c>
      <c r="CE60" s="7">
        <v>0</v>
      </c>
      <c r="CF60" s="7">
        <v>0</v>
      </c>
      <c r="CG60" s="36"/>
      <c r="CH60" s="7">
        <f t="shared" si="15"/>
        <v>0</v>
      </c>
      <c r="CI60" s="7">
        <v>0</v>
      </c>
      <c r="CJ60" s="7">
        <v>0</v>
      </c>
      <c r="CK60" s="7">
        <v>0</v>
      </c>
      <c r="CL60" s="7">
        <v>0</v>
      </c>
      <c r="CM60" s="36"/>
      <c r="CN60" s="7"/>
      <c r="CO60" s="7">
        <v>0</v>
      </c>
      <c r="CP60" s="7">
        <v>0</v>
      </c>
      <c r="CQ60" s="7">
        <v>0</v>
      </c>
      <c r="CR60" s="36"/>
      <c r="CS60" s="7">
        <f t="shared" si="16"/>
        <v>0</v>
      </c>
      <c r="CT60" s="36">
        <v>0</v>
      </c>
      <c r="CV60" s="7">
        <v>0</v>
      </c>
      <c r="CW60" s="9">
        <f t="shared" si="4"/>
        <v>0</v>
      </c>
      <c r="CX60" s="23">
        <f t="shared" si="5"/>
        <v>1</v>
      </c>
    </row>
    <row r="61" spans="1:102">
      <c r="A61" s="8" t="s">
        <v>147</v>
      </c>
      <c r="B61" s="6" t="s">
        <v>148</v>
      </c>
      <c r="C61" s="7">
        <v>1</v>
      </c>
      <c r="D61" s="7">
        <v>0</v>
      </c>
      <c r="E61" s="7">
        <v>0</v>
      </c>
      <c r="F61" s="7">
        <v>0</v>
      </c>
      <c r="G61" s="7"/>
      <c r="H61" s="36">
        <f t="shared" si="6"/>
        <v>1</v>
      </c>
      <c r="I61" s="36">
        <v>0</v>
      </c>
      <c r="J61" s="7">
        <v>0</v>
      </c>
      <c r="K61" s="7">
        <v>0</v>
      </c>
      <c r="L61" s="7">
        <v>0</v>
      </c>
      <c r="M61" s="30">
        <v>0</v>
      </c>
      <c r="N61" s="14"/>
      <c r="O61" s="36">
        <f t="shared" si="7"/>
        <v>0</v>
      </c>
      <c r="P61" s="7">
        <v>0</v>
      </c>
      <c r="Q61" s="30">
        <v>0</v>
      </c>
      <c r="R61" s="14">
        <v>0</v>
      </c>
      <c r="S61" s="30">
        <v>0</v>
      </c>
      <c r="T61" s="36"/>
      <c r="U61" s="7">
        <v>0</v>
      </c>
      <c r="V61" s="7"/>
      <c r="W61" s="7">
        <f t="shared" si="0"/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14">
        <f t="shared" si="8"/>
        <v>0</v>
      </c>
      <c r="AN61" s="36"/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36"/>
      <c r="AX61" s="14">
        <f t="shared" si="9"/>
        <v>0</v>
      </c>
      <c r="AY61" s="7">
        <v>0</v>
      </c>
      <c r="AZ61" s="7">
        <v>0</v>
      </c>
      <c r="BA61" s="36"/>
      <c r="BB61" s="7">
        <f t="shared" si="10"/>
        <v>0</v>
      </c>
      <c r="BC61" s="36">
        <v>0</v>
      </c>
      <c r="BD61" s="36">
        <v>0</v>
      </c>
      <c r="BE61" s="7">
        <v>0</v>
      </c>
      <c r="BF61" s="7">
        <v>0</v>
      </c>
      <c r="BG61" s="7">
        <v>0</v>
      </c>
      <c r="BH61" s="36"/>
      <c r="BI61" s="7">
        <f t="shared" si="1"/>
        <v>0</v>
      </c>
      <c r="BJ61" s="36">
        <v>0</v>
      </c>
      <c r="BK61" s="14">
        <v>0</v>
      </c>
      <c r="BL61" s="16">
        <f t="shared" si="2"/>
        <v>0</v>
      </c>
      <c r="BM61" s="16">
        <f t="shared" si="11"/>
        <v>0</v>
      </c>
      <c r="BN61" s="7">
        <v>0</v>
      </c>
      <c r="BO61" s="7">
        <v>0</v>
      </c>
      <c r="BP61" s="7">
        <f t="shared" si="12"/>
        <v>0</v>
      </c>
      <c r="BQ61" s="36"/>
      <c r="BR61" s="7">
        <v>0</v>
      </c>
      <c r="BS61" s="7">
        <v>0</v>
      </c>
      <c r="BT61" s="7">
        <v>0</v>
      </c>
      <c r="BU61" s="7">
        <f t="shared" si="13"/>
        <v>0</v>
      </c>
      <c r="BV61" s="36"/>
      <c r="BW61" s="7">
        <v>0</v>
      </c>
      <c r="BX61" s="9">
        <f t="shared" si="3"/>
        <v>0</v>
      </c>
      <c r="BY61" s="7">
        <v>0</v>
      </c>
      <c r="BZ61" s="7">
        <v>0</v>
      </c>
      <c r="CA61" s="7">
        <v>0</v>
      </c>
      <c r="CB61" s="7">
        <v>0</v>
      </c>
      <c r="CC61" s="36"/>
      <c r="CD61" s="7">
        <f t="shared" si="14"/>
        <v>0</v>
      </c>
      <c r="CE61" s="7">
        <v>0</v>
      </c>
      <c r="CF61" s="7">
        <v>0</v>
      </c>
      <c r="CG61" s="36"/>
      <c r="CH61" s="7">
        <f t="shared" si="15"/>
        <v>0</v>
      </c>
      <c r="CI61" s="7">
        <v>0</v>
      </c>
      <c r="CJ61" s="7">
        <v>0</v>
      </c>
      <c r="CK61" s="7">
        <v>0</v>
      </c>
      <c r="CL61" s="7">
        <v>0</v>
      </c>
      <c r="CM61" s="36"/>
      <c r="CN61" s="7"/>
      <c r="CO61" s="7">
        <v>0</v>
      </c>
      <c r="CP61" s="7">
        <v>0</v>
      </c>
      <c r="CQ61" s="7">
        <v>0</v>
      </c>
      <c r="CR61" s="36"/>
      <c r="CS61" s="7">
        <f t="shared" si="16"/>
        <v>0</v>
      </c>
      <c r="CT61" s="36">
        <v>0</v>
      </c>
      <c r="CV61" s="7">
        <v>0</v>
      </c>
      <c r="CW61" s="9">
        <f t="shared" si="4"/>
        <v>0</v>
      </c>
      <c r="CX61" s="23">
        <f t="shared" si="5"/>
        <v>1</v>
      </c>
    </row>
    <row r="62" spans="1:102">
      <c r="A62" s="8" t="s">
        <v>149</v>
      </c>
      <c r="B62" s="6" t="s">
        <v>150</v>
      </c>
      <c r="C62" s="7">
        <v>0</v>
      </c>
      <c r="D62" s="7">
        <v>0</v>
      </c>
      <c r="E62" s="7">
        <v>0</v>
      </c>
      <c r="F62" s="7">
        <v>0</v>
      </c>
      <c r="G62" s="7"/>
      <c r="H62" s="36">
        <f t="shared" si="6"/>
        <v>0</v>
      </c>
      <c r="I62" s="36">
        <v>0</v>
      </c>
      <c r="J62" s="7">
        <v>0</v>
      </c>
      <c r="K62" s="7">
        <v>0</v>
      </c>
      <c r="L62" s="7">
        <v>0</v>
      </c>
      <c r="M62" s="30">
        <v>0</v>
      </c>
      <c r="N62" s="14"/>
      <c r="O62" s="36">
        <f t="shared" si="7"/>
        <v>0</v>
      </c>
      <c r="P62" s="7">
        <v>0</v>
      </c>
      <c r="Q62" s="30">
        <v>0</v>
      </c>
      <c r="R62" s="14">
        <v>0</v>
      </c>
      <c r="S62" s="30">
        <v>0</v>
      </c>
      <c r="T62" s="36"/>
      <c r="U62" s="7">
        <v>0</v>
      </c>
      <c r="V62" s="7"/>
      <c r="W62" s="7">
        <f t="shared" ref="W62:W98" si="17">S62+R62+Q62+M62+P62+L62+K62</f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14">
        <f t="shared" si="8"/>
        <v>1</v>
      </c>
      <c r="AN62" s="36"/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36"/>
      <c r="AX62" s="14">
        <f t="shared" si="9"/>
        <v>0</v>
      </c>
      <c r="AY62" s="7">
        <v>0</v>
      </c>
      <c r="AZ62" s="7">
        <v>0</v>
      </c>
      <c r="BA62" s="36"/>
      <c r="BB62" s="7">
        <f t="shared" si="10"/>
        <v>0</v>
      </c>
      <c r="BC62" s="36">
        <v>0</v>
      </c>
      <c r="BD62" s="36">
        <v>0</v>
      </c>
      <c r="BE62" s="7">
        <v>0</v>
      </c>
      <c r="BF62" s="7">
        <v>0</v>
      </c>
      <c r="BG62" s="7">
        <v>0</v>
      </c>
      <c r="BH62" s="36"/>
      <c r="BI62" s="7">
        <f t="shared" ref="BI62:BI98" si="18">BG62+BF62+BE62</f>
        <v>0</v>
      </c>
      <c r="BJ62" s="36">
        <v>0</v>
      </c>
      <c r="BK62" s="14">
        <v>1</v>
      </c>
      <c r="BL62" s="16">
        <f t="shared" ref="BL62:BL98" si="19">BJ62+BG62+BF62+BE62+BD62+BC62+AZ62+AV62+AY62+AU62+AT62+AS62+AR62+AQ62+AP62+AO62+AL62+AK62+AJ62+AI62+AH62+AG62+AF62+AE62+AD62+AC62+AB62+AA62+Z62+Y62+X62</f>
        <v>1</v>
      </c>
      <c r="BM62" s="16">
        <f t="shared" si="11"/>
        <v>1</v>
      </c>
      <c r="BN62" s="7">
        <v>0</v>
      </c>
      <c r="BO62" s="7">
        <v>0</v>
      </c>
      <c r="BP62" s="7">
        <f t="shared" si="12"/>
        <v>0</v>
      </c>
      <c r="BQ62" s="36"/>
      <c r="BR62" s="7">
        <v>0</v>
      </c>
      <c r="BS62" s="7">
        <v>0</v>
      </c>
      <c r="BT62" s="7">
        <v>0</v>
      </c>
      <c r="BU62" s="7">
        <f t="shared" si="13"/>
        <v>0</v>
      </c>
      <c r="BV62" s="36"/>
      <c r="BW62" s="7">
        <v>0</v>
      </c>
      <c r="BX62" s="9">
        <f t="shared" ref="BX62:BX98" si="20">BT62+BS62+BO62+BN62+BR62</f>
        <v>0</v>
      </c>
      <c r="BY62" s="7">
        <v>0</v>
      </c>
      <c r="BZ62" s="7">
        <v>0</v>
      </c>
      <c r="CA62" s="7">
        <v>0</v>
      </c>
      <c r="CB62" s="7">
        <v>0</v>
      </c>
      <c r="CC62" s="36"/>
      <c r="CD62" s="7">
        <f t="shared" si="14"/>
        <v>0</v>
      </c>
      <c r="CE62" s="7">
        <v>0</v>
      </c>
      <c r="CF62" s="7">
        <v>0</v>
      </c>
      <c r="CG62" s="36"/>
      <c r="CH62" s="7">
        <f t="shared" si="15"/>
        <v>0</v>
      </c>
      <c r="CI62" s="7">
        <v>0</v>
      </c>
      <c r="CJ62" s="7">
        <v>0</v>
      </c>
      <c r="CK62" s="7">
        <v>0</v>
      </c>
      <c r="CL62" s="7">
        <v>0</v>
      </c>
      <c r="CM62" s="36"/>
      <c r="CN62" s="7"/>
      <c r="CO62" s="7">
        <v>0</v>
      </c>
      <c r="CP62" s="7">
        <v>0</v>
      </c>
      <c r="CQ62" s="7">
        <v>0</v>
      </c>
      <c r="CR62" s="36"/>
      <c r="CS62" s="7">
        <f t="shared" si="16"/>
        <v>0</v>
      </c>
      <c r="CT62" s="36">
        <v>0</v>
      </c>
      <c r="CV62" s="7">
        <v>0</v>
      </c>
      <c r="CW62" s="9">
        <f t="shared" ref="CW62:CW98" si="21">CF62+CB62+CL62+CA62+CO62+CI62+J62+CT62+CP62+CK62+CQ62+CJ62+CE62+BZ62+BY62</f>
        <v>0</v>
      </c>
      <c r="CX62" s="23">
        <f t="shared" ref="CX62:CX98" si="22">CV62+BX62+BL62+W62+I62+F62+E62+D62+C62</f>
        <v>1</v>
      </c>
    </row>
    <row r="63" spans="1:102" ht="26.25">
      <c r="A63" s="8" t="s">
        <v>151</v>
      </c>
      <c r="B63" s="6" t="s">
        <v>152</v>
      </c>
      <c r="C63" s="7">
        <v>1</v>
      </c>
      <c r="D63" s="7">
        <v>0</v>
      </c>
      <c r="E63" s="7">
        <v>0</v>
      </c>
      <c r="F63" s="7">
        <v>0</v>
      </c>
      <c r="G63" s="7"/>
      <c r="H63" s="36">
        <f t="shared" si="6"/>
        <v>1</v>
      </c>
      <c r="I63" s="36">
        <v>0</v>
      </c>
      <c r="J63" s="7">
        <v>0</v>
      </c>
      <c r="K63" s="7">
        <v>0</v>
      </c>
      <c r="L63" s="7">
        <v>0</v>
      </c>
      <c r="M63" s="30">
        <v>0</v>
      </c>
      <c r="N63" s="14"/>
      <c r="O63" s="36">
        <f t="shared" si="7"/>
        <v>0</v>
      </c>
      <c r="P63" s="7">
        <v>0</v>
      </c>
      <c r="Q63" s="30">
        <v>0</v>
      </c>
      <c r="R63" s="14">
        <v>0</v>
      </c>
      <c r="S63" s="30">
        <v>0</v>
      </c>
      <c r="T63" s="36"/>
      <c r="U63" s="7">
        <v>0</v>
      </c>
      <c r="V63" s="7"/>
      <c r="W63" s="7">
        <f t="shared" si="17"/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14">
        <f t="shared" si="8"/>
        <v>0</v>
      </c>
      <c r="AN63" s="36"/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36"/>
      <c r="AX63" s="14">
        <f t="shared" si="9"/>
        <v>0</v>
      </c>
      <c r="AY63" s="7">
        <v>0</v>
      </c>
      <c r="AZ63" s="7">
        <v>0</v>
      </c>
      <c r="BA63" s="36"/>
      <c r="BB63" s="7">
        <f t="shared" si="10"/>
        <v>0</v>
      </c>
      <c r="BC63" s="36">
        <v>0</v>
      </c>
      <c r="BD63" s="36">
        <v>0</v>
      </c>
      <c r="BE63" s="7">
        <v>0</v>
      </c>
      <c r="BF63" s="7">
        <v>0</v>
      </c>
      <c r="BG63" s="7">
        <v>0</v>
      </c>
      <c r="BH63" s="36"/>
      <c r="BI63" s="7">
        <f t="shared" si="18"/>
        <v>0</v>
      </c>
      <c r="BJ63" s="36">
        <v>0</v>
      </c>
      <c r="BK63" s="14">
        <v>0</v>
      </c>
      <c r="BL63" s="16">
        <f t="shared" si="19"/>
        <v>0</v>
      </c>
      <c r="BM63" s="16">
        <f t="shared" si="11"/>
        <v>0</v>
      </c>
      <c r="BN63" s="7">
        <v>0</v>
      </c>
      <c r="BO63" s="7">
        <v>0</v>
      </c>
      <c r="BP63" s="7">
        <f t="shared" si="12"/>
        <v>0</v>
      </c>
      <c r="BQ63" s="36"/>
      <c r="BR63" s="7">
        <v>0</v>
      </c>
      <c r="BS63" s="7">
        <v>0</v>
      </c>
      <c r="BT63" s="7">
        <v>0</v>
      </c>
      <c r="BU63" s="7">
        <f t="shared" si="13"/>
        <v>0</v>
      </c>
      <c r="BV63" s="36"/>
      <c r="BW63" s="7">
        <v>0</v>
      </c>
      <c r="BX63" s="9">
        <f t="shared" si="20"/>
        <v>0</v>
      </c>
      <c r="BY63" s="7">
        <v>0</v>
      </c>
      <c r="BZ63" s="7">
        <v>0</v>
      </c>
      <c r="CA63" s="7">
        <v>0</v>
      </c>
      <c r="CB63" s="7">
        <v>0</v>
      </c>
      <c r="CC63" s="36"/>
      <c r="CD63" s="7">
        <f t="shared" si="14"/>
        <v>0</v>
      </c>
      <c r="CE63" s="7">
        <v>0</v>
      </c>
      <c r="CF63" s="7">
        <v>0</v>
      </c>
      <c r="CG63" s="36"/>
      <c r="CH63" s="7">
        <f t="shared" si="15"/>
        <v>0</v>
      </c>
      <c r="CI63" s="7">
        <v>0</v>
      </c>
      <c r="CJ63" s="7">
        <v>0</v>
      </c>
      <c r="CK63" s="7">
        <v>0</v>
      </c>
      <c r="CL63" s="7">
        <v>0</v>
      </c>
      <c r="CM63" s="36"/>
      <c r="CN63" s="7"/>
      <c r="CO63" s="7">
        <v>0</v>
      </c>
      <c r="CP63" s="7">
        <v>0</v>
      </c>
      <c r="CQ63" s="7">
        <v>0</v>
      </c>
      <c r="CR63" s="36"/>
      <c r="CS63" s="7">
        <f t="shared" si="16"/>
        <v>0</v>
      </c>
      <c r="CT63" s="36">
        <v>0</v>
      </c>
      <c r="CV63" s="7">
        <v>0</v>
      </c>
      <c r="CW63" s="9">
        <f t="shared" si="21"/>
        <v>0</v>
      </c>
      <c r="CX63" s="23">
        <f t="shared" si="22"/>
        <v>1</v>
      </c>
    </row>
    <row r="64" spans="1:102" ht="26.25">
      <c r="A64" s="8" t="s">
        <v>153</v>
      </c>
      <c r="B64" s="6" t="s">
        <v>154</v>
      </c>
      <c r="C64" s="7">
        <v>0</v>
      </c>
      <c r="D64" s="7">
        <v>0</v>
      </c>
      <c r="E64" s="7">
        <v>0</v>
      </c>
      <c r="F64" s="7">
        <v>1</v>
      </c>
      <c r="G64" s="7"/>
      <c r="H64" s="36">
        <f t="shared" si="6"/>
        <v>1</v>
      </c>
      <c r="I64" s="36">
        <v>0</v>
      </c>
      <c r="J64" s="7">
        <v>0</v>
      </c>
      <c r="K64" s="7">
        <v>0</v>
      </c>
      <c r="L64" s="7">
        <v>0</v>
      </c>
      <c r="M64" s="30">
        <v>0</v>
      </c>
      <c r="N64" s="14"/>
      <c r="O64" s="36">
        <f t="shared" si="7"/>
        <v>0</v>
      </c>
      <c r="P64" s="7">
        <v>0</v>
      </c>
      <c r="Q64" s="30">
        <v>0</v>
      </c>
      <c r="R64" s="14">
        <v>0</v>
      </c>
      <c r="S64" s="30">
        <v>0</v>
      </c>
      <c r="T64" s="36"/>
      <c r="U64" s="7">
        <v>0</v>
      </c>
      <c r="V64" s="7"/>
      <c r="W64" s="7">
        <f t="shared" si="17"/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14">
        <f t="shared" si="8"/>
        <v>0</v>
      </c>
      <c r="AN64" s="36"/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36"/>
      <c r="AX64" s="14">
        <f t="shared" si="9"/>
        <v>0</v>
      </c>
      <c r="AY64" s="7">
        <v>0</v>
      </c>
      <c r="AZ64" s="7">
        <v>0</v>
      </c>
      <c r="BA64" s="36"/>
      <c r="BB64" s="7">
        <f t="shared" si="10"/>
        <v>0</v>
      </c>
      <c r="BC64" s="36">
        <v>0</v>
      </c>
      <c r="BD64" s="36">
        <v>0</v>
      </c>
      <c r="BE64" s="7">
        <v>0</v>
      </c>
      <c r="BF64" s="7">
        <v>0</v>
      </c>
      <c r="BG64" s="7">
        <v>0</v>
      </c>
      <c r="BH64" s="36"/>
      <c r="BI64" s="7">
        <f t="shared" si="18"/>
        <v>0</v>
      </c>
      <c r="BJ64" s="36">
        <v>0</v>
      </c>
      <c r="BK64" s="14">
        <v>0</v>
      </c>
      <c r="BL64" s="16">
        <f t="shared" si="19"/>
        <v>0</v>
      </c>
      <c r="BM64" s="16">
        <f t="shared" si="11"/>
        <v>0</v>
      </c>
      <c r="BN64" s="7">
        <v>0</v>
      </c>
      <c r="BO64" s="7">
        <v>0</v>
      </c>
      <c r="BP64" s="7">
        <f t="shared" si="12"/>
        <v>0</v>
      </c>
      <c r="BQ64" s="36"/>
      <c r="BR64" s="7">
        <v>0</v>
      </c>
      <c r="BS64" s="7">
        <v>0</v>
      </c>
      <c r="BT64" s="7">
        <v>0</v>
      </c>
      <c r="BU64" s="7">
        <f t="shared" si="13"/>
        <v>0</v>
      </c>
      <c r="BV64" s="36"/>
      <c r="BW64" s="7">
        <v>0</v>
      </c>
      <c r="BX64" s="9">
        <f t="shared" si="20"/>
        <v>0</v>
      </c>
      <c r="BY64" s="7">
        <v>0</v>
      </c>
      <c r="BZ64" s="7">
        <v>0</v>
      </c>
      <c r="CA64" s="7">
        <v>0</v>
      </c>
      <c r="CB64" s="7">
        <v>0</v>
      </c>
      <c r="CC64" s="36"/>
      <c r="CD64" s="7">
        <f t="shared" si="14"/>
        <v>0</v>
      </c>
      <c r="CE64" s="7">
        <v>0</v>
      </c>
      <c r="CF64" s="7">
        <v>0</v>
      </c>
      <c r="CG64" s="36"/>
      <c r="CH64" s="7">
        <f t="shared" si="15"/>
        <v>0</v>
      </c>
      <c r="CI64" s="7">
        <v>0</v>
      </c>
      <c r="CJ64" s="7">
        <v>0</v>
      </c>
      <c r="CK64" s="7">
        <v>0</v>
      </c>
      <c r="CL64" s="7">
        <v>0</v>
      </c>
      <c r="CM64" s="36"/>
      <c r="CN64" s="7"/>
      <c r="CO64" s="7">
        <v>0</v>
      </c>
      <c r="CP64" s="7">
        <v>0</v>
      </c>
      <c r="CQ64" s="7">
        <v>0</v>
      </c>
      <c r="CR64" s="36"/>
      <c r="CS64" s="7">
        <f t="shared" si="16"/>
        <v>0</v>
      </c>
      <c r="CT64" s="36">
        <v>0</v>
      </c>
      <c r="CV64" s="7">
        <v>0</v>
      </c>
      <c r="CW64" s="9">
        <f t="shared" si="21"/>
        <v>0</v>
      </c>
      <c r="CX64" s="23">
        <f t="shared" si="22"/>
        <v>1</v>
      </c>
    </row>
    <row r="65" spans="1:102" ht="39">
      <c r="A65" s="8" t="s">
        <v>155</v>
      </c>
      <c r="B65" s="6" t="s">
        <v>156</v>
      </c>
      <c r="C65" s="7">
        <v>0</v>
      </c>
      <c r="D65" s="7">
        <v>0</v>
      </c>
      <c r="E65" s="7">
        <v>1</v>
      </c>
      <c r="F65" s="7">
        <v>0</v>
      </c>
      <c r="G65" s="7"/>
      <c r="H65" s="36">
        <f t="shared" si="6"/>
        <v>1</v>
      </c>
      <c r="I65" s="36">
        <v>0</v>
      </c>
      <c r="J65" s="7">
        <v>0</v>
      </c>
      <c r="K65" s="7">
        <v>0</v>
      </c>
      <c r="L65" s="7">
        <v>0</v>
      </c>
      <c r="M65" s="30">
        <v>0</v>
      </c>
      <c r="N65" s="14"/>
      <c r="O65" s="36">
        <f t="shared" si="7"/>
        <v>0</v>
      </c>
      <c r="P65" s="7">
        <v>0</v>
      </c>
      <c r="Q65" s="30">
        <v>0</v>
      </c>
      <c r="R65" s="14">
        <v>0</v>
      </c>
      <c r="S65" s="30">
        <v>0</v>
      </c>
      <c r="T65" s="36"/>
      <c r="U65" s="7">
        <v>0</v>
      </c>
      <c r="V65" s="7"/>
      <c r="W65" s="7">
        <f t="shared" si="17"/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14">
        <f t="shared" si="8"/>
        <v>0</v>
      </c>
      <c r="AN65" s="36"/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36"/>
      <c r="AX65" s="14">
        <f t="shared" si="9"/>
        <v>0</v>
      </c>
      <c r="AY65" s="7">
        <v>0</v>
      </c>
      <c r="AZ65" s="7">
        <v>0</v>
      </c>
      <c r="BA65" s="36"/>
      <c r="BB65" s="7">
        <f t="shared" si="10"/>
        <v>0</v>
      </c>
      <c r="BC65" s="36">
        <v>0</v>
      </c>
      <c r="BD65" s="36">
        <v>0</v>
      </c>
      <c r="BE65" s="7">
        <v>0</v>
      </c>
      <c r="BF65" s="7">
        <v>0</v>
      </c>
      <c r="BG65" s="7">
        <v>0</v>
      </c>
      <c r="BH65" s="36"/>
      <c r="BI65" s="7">
        <f t="shared" si="18"/>
        <v>0</v>
      </c>
      <c r="BJ65" s="36">
        <v>0</v>
      </c>
      <c r="BK65" s="14">
        <v>0</v>
      </c>
      <c r="BL65" s="16">
        <f t="shared" si="19"/>
        <v>0</v>
      </c>
      <c r="BM65" s="16">
        <f t="shared" si="11"/>
        <v>0</v>
      </c>
      <c r="BN65" s="7">
        <v>0</v>
      </c>
      <c r="BO65" s="7">
        <v>0</v>
      </c>
      <c r="BP65" s="7">
        <f t="shared" si="12"/>
        <v>0</v>
      </c>
      <c r="BQ65" s="36"/>
      <c r="BR65" s="7">
        <v>0</v>
      </c>
      <c r="BS65" s="7">
        <v>0</v>
      </c>
      <c r="BT65" s="7">
        <v>0</v>
      </c>
      <c r="BU65" s="7">
        <f t="shared" si="13"/>
        <v>0</v>
      </c>
      <c r="BV65" s="36"/>
      <c r="BW65" s="7">
        <v>0</v>
      </c>
      <c r="BX65" s="9">
        <f t="shared" si="20"/>
        <v>0</v>
      </c>
      <c r="BY65" s="7">
        <v>0</v>
      </c>
      <c r="BZ65" s="7">
        <v>0</v>
      </c>
      <c r="CA65" s="7">
        <v>0</v>
      </c>
      <c r="CB65" s="7">
        <v>0</v>
      </c>
      <c r="CC65" s="36"/>
      <c r="CD65" s="7">
        <f t="shared" si="14"/>
        <v>0</v>
      </c>
      <c r="CE65" s="7">
        <v>0</v>
      </c>
      <c r="CF65" s="7">
        <v>0</v>
      </c>
      <c r="CG65" s="36"/>
      <c r="CH65" s="7">
        <f t="shared" si="15"/>
        <v>0</v>
      </c>
      <c r="CI65" s="7">
        <v>0</v>
      </c>
      <c r="CJ65" s="7">
        <v>0</v>
      </c>
      <c r="CK65" s="7">
        <v>0</v>
      </c>
      <c r="CL65" s="7">
        <v>0</v>
      </c>
      <c r="CM65" s="36"/>
      <c r="CN65" s="7"/>
      <c r="CO65" s="7">
        <v>0</v>
      </c>
      <c r="CP65" s="7">
        <v>0</v>
      </c>
      <c r="CQ65" s="7">
        <v>0</v>
      </c>
      <c r="CR65" s="36"/>
      <c r="CS65" s="7">
        <f t="shared" si="16"/>
        <v>0</v>
      </c>
      <c r="CT65" s="36">
        <v>0</v>
      </c>
      <c r="CV65" s="7">
        <v>0</v>
      </c>
      <c r="CW65" s="9">
        <f t="shared" si="21"/>
        <v>0</v>
      </c>
      <c r="CX65" s="23">
        <f t="shared" si="22"/>
        <v>1</v>
      </c>
    </row>
    <row r="66" spans="1:102" ht="51.75">
      <c r="A66" s="8" t="s">
        <v>157</v>
      </c>
      <c r="B66" s="6" t="s">
        <v>158</v>
      </c>
      <c r="C66" s="7">
        <v>0</v>
      </c>
      <c r="D66" s="7">
        <v>0</v>
      </c>
      <c r="E66" s="7">
        <v>0</v>
      </c>
      <c r="F66" s="7">
        <v>0</v>
      </c>
      <c r="G66" s="7"/>
      <c r="H66" s="36">
        <f t="shared" si="6"/>
        <v>0</v>
      </c>
      <c r="I66" s="36">
        <v>0</v>
      </c>
      <c r="J66" s="7">
        <v>0</v>
      </c>
      <c r="K66" s="7">
        <v>0</v>
      </c>
      <c r="L66" s="7">
        <v>0</v>
      </c>
      <c r="M66" s="30">
        <v>0</v>
      </c>
      <c r="N66" s="14"/>
      <c r="O66" s="36">
        <f t="shared" si="7"/>
        <v>0</v>
      </c>
      <c r="P66" s="7">
        <v>0</v>
      </c>
      <c r="Q66" s="30">
        <v>0</v>
      </c>
      <c r="R66" s="14">
        <v>0</v>
      </c>
      <c r="S66" s="30">
        <v>0</v>
      </c>
      <c r="T66" s="36"/>
      <c r="U66" s="7">
        <v>0</v>
      </c>
      <c r="V66" s="7"/>
      <c r="W66" s="7">
        <f t="shared" si="17"/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14">
        <f t="shared" si="8"/>
        <v>0</v>
      </c>
      <c r="AN66" s="36"/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36"/>
      <c r="AX66" s="14">
        <f t="shared" si="9"/>
        <v>0</v>
      </c>
      <c r="AY66" s="7">
        <v>0</v>
      </c>
      <c r="AZ66" s="7">
        <v>0</v>
      </c>
      <c r="BA66" s="36"/>
      <c r="BB66" s="7">
        <f t="shared" si="10"/>
        <v>0</v>
      </c>
      <c r="BC66" s="36">
        <v>0</v>
      </c>
      <c r="BD66" s="36">
        <v>0</v>
      </c>
      <c r="BE66" s="7">
        <v>0</v>
      </c>
      <c r="BF66" s="7">
        <v>0</v>
      </c>
      <c r="BG66" s="7">
        <v>0</v>
      </c>
      <c r="BH66" s="36"/>
      <c r="BI66" s="7">
        <f t="shared" si="18"/>
        <v>0</v>
      </c>
      <c r="BJ66" s="36">
        <v>0</v>
      </c>
      <c r="BK66" s="14">
        <v>0</v>
      </c>
      <c r="BL66" s="16">
        <f t="shared" si="19"/>
        <v>0</v>
      </c>
      <c r="BM66" s="16">
        <f t="shared" si="11"/>
        <v>0</v>
      </c>
      <c r="BN66" s="7">
        <v>0</v>
      </c>
      <c r="BO66" s="7">
        <v>0</v>
      </c>
      <c r="BP66" s="7">
        <f t="shared" si="12"/>
        <v>0</v>
      </c>
      <c r="BQ66" s="36"/>
      <c r="BR66" s="7">
        <v>0</v>
      </c>
      <c r="BS66" s="7">
        <v>0</v>
      </c>
      <c r="BT66" s="7">
        <v>0</v>
      </c>
      <c r="BU66" s="7">
        <f t="shared" si="13"/>
        <v>0</v>
      </c>
      <c r="BV66" s="36"/>
      <c r="BW66" s="7">
        <v>0</v>
      </c>
      <c r="BX66" s="9">
        <f t="shared" si="20"/>
        <v>0</v>
      </c>
      <c r="BY66" s="7">
        <v>0</v>
      </c>
      <c r="BZ66" s="7">
        <v>0</v>
      </c>
      <c r="CA66" s="7">
        <v>0</v>
      </c>
      <c r="CB66" s="7">
        <v>0</v>
      </c>
      <c r="CC66" s="36"/>
      <c r="CD66" s="7">
        <f t="shared" si="14"/>
        <v>0</v>
      </c>
      <c r="CE66" s="7">
        <v>0</v>
      </c>
      <c r="CF66" s="7">
        <v>0</v>
      </c>
      <c r="CG66" s="36"/>
      <c r="CH66" s="7">
        <f t="shared" si="15"/>
        <v>0</v>
      </c>
      <c r="CI66" s="7">
        <v>0</v>
      </c>
      <c r="CJ66" s="7">
        <v>0</v>
      </c>
      <c r="CK66" s="7">
        <v>0</v>
      </c>
      <c r="CL66" s="7">
        <v>0</v>
      </c>
      <c r="CM66" s="36"/>
      <c r="CN66" s="7"/>
      <c r="CO66" s="7">
        <v>0</v>
      </c>
      <c r="CP66" s="7">
        <v>0</v>
      </c>
      <c r="CQ66" s="7">
        <v>0</v>
      </c>
      <c r="CR66" s="36"/>
      <c r="CS66" s="7">
        <f t="shared" si="16"/>
        <v>0</v>
      </c>
      <c r="CT66" s="36">
        <v>0</v>
      </c>
      <c r="CV66" s="7">
        <v>0</v>
      </c>
      <c r="CW66" s="9">
        <f t="shared" si="21"/>
        <v>0</v>
      </c>
      <c r="CX66" s="23">
        <f t="shared" si="22"/>
        <v>0</v>
      </c>
    </row>
    <row r="67" spans="1:102" ht="26.25">
      <c r="A67" s="8" t="s">
        <v>159</v>
      </c>
      <c r="B67" s="6" t="s">
        <v>160</v>
      </c>
      <c r="C67" s="7">
        <v>0</v>
      </c>
      <c r="D67" s="7">
        <v>0</v>
      </c>
      <c r="E67" s="7">
        <v>0</v>
      </c>
      <c r="F67" s="7">
        <v>0</v>
      </c>
      <c r="G67" s="7"/>
      <c r="H67" s="36">
        <f t="shared" si="6"/>
        <v>0</v>
      </c>
      <c r="I67" s="36">
        <v>0</v>
      </c>
      <c r="J67" s="7">
        <v>0</v>
      </c>
      <c r="K67" s="7">
        <v>0</v>
      </c>
      <c r="L67" s="7">
        <v>0</v>
      </c>
      <c r="M67" s="30">
        <v>0</v>
      </c>
      <c r="N67" s="14"/>
      <c r="O67" s="36">
        <f t="shared" si="7"/>
        <v>0</v>
      </c>
      <c r="P67" s="7">
        <v>0</v>
      </c>
      <c r="Q67" s="30">
        <v>0</v>
      </c>
      <c r="R67" s="14">
        <v>0</v>
      </c>
      <c r="S67" s="30">
        <v>0</v>
      </c>
      <c r="T67" s="36"/>
      <c r="U67" s="7">
        <v>0</v>
      </c>
      <c r="V67" s="7"/>
      <c r="W67" s="7">
        <f t="shared" si="17"/>
        <v>0</v>
      </c>
      <c r="X67" s="7">
        <v>1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14">
        <f t="shared" si="8"/>
        <v>1</v>
      </c>
      <c r="AN67" s="36"/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36"/>
      <c r="AX67" s="14">
        <f t="shared" si="9"/>
        <v>0</v>
      </c>
      <c r="AY67" s="7">
        <v>0</v>
      </c>
      <c r="AZ67" s="7">
        <v>0</v>
      </c>
      <c r="BA67" s="36"/>
      <c r="BB67" s="7">
        <f t="shared" si="10"/>
        <v>0</v>
      </c>
      <c r="BC67" s="36">
        <v>0</v>
      </c>
      <c r="BD67" s="36">
        <v>0</v>
      </c>
      <c r="BE67" s="7">
        <v>0</v>
      </c>
      <c r="BF67" s="7">
        <v>0</v>
      </c>
      <c r="BG67" s="7">
        <v>0</v>
      </c>
      <c r="BH67" s="36"/>
      <c r="BI67" s="7">
        <f t="shared" si="18"/>
        <v>0</v>
      </c>
      <c r="BJ67" s="36">
        <v>0</v>
      </c>
      <c r="BK67" s="14">
        <v>1</v>
      </c>
      <c r="BL67" s="16">
        <f t="shared" si="19"/>
        <v>1</v>
      </c>
      <c r="BM67" s="16">
        <f t="shared" si="11"/>
        <v>1</v>
      </c>
      <c r="BN67" s="7">
        <v>0</v>
      </c>
      <c r="BO67" s="7">
        <v>0</v>
      </c>
      <c r="BP67" s="7">
        <f t="shared" si="12"/>
        <v>0</v>
      </c>
      <c r="BQ67" s="36"/>
      <c r="BR67" s="7">
        <v>0</v>
      </c>
      <c r="BS67" s="7">
        <v>0</v>
      </c>
      <c r="BT67" s="7">
        <v>0</v>
      </c>
      <c r="BU67" s="7">
        <f t="shared" si="13"/>
        <v>0</v>
      </c>
      <c r="BV67" s="36"/>
      <c r="BW67" s="7">
        <v>0</v>
      </c>
      <c r="BX67" s="9">
        <f t="shared" si="20"/>
        <v>0</v>
      </c>
      <c r="BY67" s="7">
        <v>0</v>
      </c>
      <c r="BZ67" s="7">
        <v>0</v>
      </c>
      <c r="CA67" s="7">
        <v>0</v>
      </c>
      <c r="CB67" s="7">
        <v>0</v>
      </c>
      <c r="CC67" s="36"/>
      <c r="CD67" s="7">
        <f t="shared" si="14"/>
        <v>0</v>
      </c>
      <c r="CE67" s="7">
        <v>0</v>
      </c>
      <c r="CF67" s="7">
        <v>0</v>
      </c>
      <c r="CG67" s="36"/>
      <c r="CH67" s="7">
        <f t="shared" si="15"/>
        <v>0</v>
      </c>
      <c r="CI67" s="7">
        <v>0</v>
      </c>
      <c r="CJ67" s="7">
        <v>0</v>
      </c>
      <c r="CK67" s="7">
        <v>0</v>
      </c>
      <c r="CL67" s="7">
        <v>0</v>
      </c>
      <c r="CM67" s="36"/>
      <c r="CN67" s="7"/>
      <c r="CO67" s="7">
        <v>0</v>
      </c>
      <c r="CP67" s="7">
        <v>0</v>
      </c>
      <c r="CQ67" s="7">
        <v>0</v>
      </c>
      <c r="CR67" s="36"/>
      <c r="CS67" s="7">
        <f t="shared" si="16"/>
        <v>0</v>
      </c>
      <c r="CT67" s="36">
        <v>0</v>
      </c>
      <c r="CV67" s="7">
        <v>0</v>
      </c>
      <c r="CW67" s="9">
        <f t="shared" si="21"/>
        <v>0</v>
      </c>
      <c r="CX67" s="23">
        <f t="shared" si="22"/>
        <v>1</v>
      </c>
    </row>
    <row r="68" spans="1:102" ht="26.25">
      <c r="A68" s="8" t="s">
        <v>161</v>
      </c>
      <c r="B68" s="6" t="s">
        <v>162</v>
      </c>
      <c r="C68" s="7">
        <v>0</v>
      </c>
      <c r="D68" s="7">
        <v>0</v>
      </c>
      <c r="E68" s="7">
        <v>0</v>
      </c>
      <c r="F68" s="7">
        <v>0</v>
      </c>
      <c r="G68" s="7"/>
      <c r="H68" s="36">
        <f t="shared" si="6"/>
        <v>0</v>
      </c>
      <c r="I68" s="36">
        <v>0</v>
      </c>
      <c r="J68" s="7">
        <v>0</v>
      </c>
      <c r="K68" s="7">
        <v>0</v>
      </c>
      <c r="L68" s="7">
        <v>0</v>
      </c>
      <c r="M68" s="30">
        <v>0</v>
      </c>
      <c r="N68" s="14"/>
      <c r="O68" s="36">
        <f t="shared" si="7"/>
        <v>0</v>
      </c>
      <c r="P68" s="7">
        <v>0</v>
      </c>
      <c r="Q68" s="30">
        <v>0</v>
      </c>
      <c r="R68" s="14">
        <v>0</v>
      </c>
      <c r="S68" s="30">
        <v>0</v>
      </c>
      <c r="T68" s="36"/>
      <c r="U68" s="7">
        <v>0</v>
      </c>
      <c r="V68" s="7"/>
      <c r="W68" s="7">
        <f t="shared" si="17"/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14">
        <f t="shared" si="8"/>
        <v>0</v>
      </c>
      <c r="AN68" s="36"/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36"/>
      <c r="AX68" s="14">
        <f t="shared" si="9"/>
        <v>0</v>
      </c>
      <c r="AY68" s="7">
        <v>0</v>
      </c>
      <c r="AZ68" s="7">
        <v>0</v>
      </c>
      <c r="BA68" s="36"/>
      <c r="BB68" s="7">
        <f t="shared" si="10"/>
        <v>0</v>
      </c>
      <c r="BC68" s="36">
        <v>0</v>
      </c>
      <c r="BD68" s="36">
        <v>0</v>
      </c>
      <c r="BE68" s="7">
        <v>0</v>
      </c>
      <c r="BF68" s="7">
        <v>0</v>
      </c>
      <c r="BG68" s="7">
        <v>0</v>
      </c>
      <c r="BH68" s="36"/>
      <c r="BI68" s="7">
        <f t="shared" si="18"/>
        <v>0</v>
      </c>
      <c r="BJ68" s="36">
        <v>0</v>
      </c>
      <c r="BK68" s="14">
        <v>0</v>
      </c>
      <c r="BL68" s="16">
        <f t="shared" si="19"/>
        <v>0</v>
      </c>
      <c r="BM68" s="16">
        <f t="shared" si="11"/>
        <v>0</v>
      </c>
      <c r="BN68" s="7">
        <v>0</v>
      </c>
      <c r="BO68" s="7">
        <v>0</v>
      </c>
      <c r="BP68" s="7">
        <f t="shared" si="12"/>
        <v>0</v>
      </c>
      <c r="BQ68" s="36"/>
      <c r="BR68" s="7">
        <v>0</v>
      </c>
      <c r="BS68" s="7">
        <v>0</v>
      </c>
      <c r="BT68" s="7">
        <v>0</v>
      </c>
      <c r="BU68" s="7">
        <f t="shared" si="13"/>
        <v>0</v>
      </c>
      <c r="BV68" s="36"/>
      <c r="BW68" s="7">
        <v>0</v>
      </c>
      <c r="BX68" s="9">
        <f t="shared" si="20"/>
        <v>0</v>
      </c>
      <c r="BY68" s="7">
        <v>0</v>
      </c>
      <c r="BZ68" s="7">
        <v>0</v>
      </c>
      <c r="CA68" s="7">
        <v>0</v>
      </c>
      <c r="CB68" s="7">
        <v>0</v>
      </c>
      <c r="CC68" s="36"/>
      <c r="CD68" s="7">
        <f t="shared" si="14"/>
        <v>0</v>
      </c>
      <c r="CE68" s="7">
        <v>0</v>
      </c>
      <c r="CF68" s="7">
        <v>0</v>
      </c>
      <c r="CG68" s="36"/>
      <c r="CH68" s="7">
        <f t="shared" si="15"/>
        <v>0</v>
      </c>
      <c r="CI68" s="7">
        <v>0</v>
      </c>
      <c r="CJ68" s="7">
        <v>0</v>
      </c>
      <c r="CK68" s="7">
        <v>0</v>
      </c>
      <c r="CL68" s="7">
        <v>0</v>
      </c>
      <c r="CM68" s="36"/>
      <c r="CN68" s="7"/>
      <c r="CO68" s="7">
        <v>0</v>
      </c>
      <c r="CP68" s="7">
        <v>0</v>
      </c>
      <c r="CQ68" s="7">
        <v>0</v>
      </c>
      <c r="CR68" s="36"/>
      <c r="CS68" s="7">
        <f t="shared" si="16"/>
        <v>0</v>
      </c>
      <c r="CT68" s="36">
        <v>0</v>
      </c>
      <c r="CV68" s="7">
        <v>0</v>
      </c>
      <c r="CW68" s="9">
        <f t="shared" si="21"/>
        <v>0</v>
      </c>
      <c r="CX68" s="23">
        <f t="shared" si="22"/>
        <v>0</v>
      </c>
    </row>
    <row r="69" spans="1:102" ht="39">
      <c r="A69" s="8" t="s">
        <v>163</v>
      </c>
      <c r="B69" s="6" t="s">
        <v>164</v>
      </c>
      <c r="C69" s="7">
        <v>0</v>
      </c>
      <c r="D69" s="7">
        <v>1</v>
      </c>
      <c r="E69" s="7">
        <v>0</v>
      </c>
      <c r="F69" s="7">
        <v>1</v>
      </c>
      <c r="G69" s="7"/>
      <c r="H69" s="36">
        <f t="shared" si="6"/>
        <v>2</v>
      </c>
      <c r="I69" s="36">
        <v>0</v>
      </c>
      <c r="J69" s="7">
        <v>0</v>
      </c>
      <c r="K69" s="7">
        <v>0</v>
      </c>
      <c r="L69" s="7">
        <v>0</v>
      </c>
      <c r="M69" s="30">
        <v>0</v>
      </c>
      <c r="N69" s="14"/>
      <c r="O69" s="36">
        <f t="shared" si="7"/>
        <v>0</v>
      </c>
      <c r="P69" s="7">
        <v>0</v>
      </c>
      <c r="Q69" s="30">
        <v>0</v>
      </c>
      <c r="R69" s="14">
        <v>0</v>
      </c>
      <c r="S69" s="30">
        <v>0</v>
      </c>
      <c r="T69" s="36"/>
      <c r="U69" s="7">
        <v>0</v>
      </c>
      <c r="V69" s="7"/>
      <c r="W69" s="7">
        <f t="shared" si="17"/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14">
        <f t="shared" si="8"/>
        <v>0</v>
      </c>
      <c r="AN69" s="36"/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36"/>
      <c r="AX69" s="14">
        <f t="shared" si="9"/>
        <v>0</v>
      </c>
      <c r="AY69" s="7">
        <v>0</v>
      </c>
      <c r="AZ69" s="7">
        <v>0</v>
      </c>
      <c r="BA69" s="36"/>
      <c r="BB69" s="7">
        <f t="shared" si="10"/>
        <v>0</v>
      </c>
      <c r="BC69" s="36">
        <v>0</v>
      </c>
      <c r="BD69" s="36">
        <v>0</v>
      </c>
      <c r="BE69" s="7">
        <v>0</v>
      </c>
      <c r="BF69" s="7">
        <v>0</v>
      </c>
      <c r="BG69" s="7">
        <v>0</v>
      </c>
      <c r="BH69" s="36"/>
      <c r="BI69" s="7">
        <f t="shared" si="18"/>
        <v>0</v>
      </c>
      <c r="BJ69" s="36">
        <v>0</v>
      </c>
      <c r="BK69" s="14">
        <v>0</v>
      </c>
      <c r="BL69" s="16">
        <f t="shared" si="19"/>
        <v>0</v>
      </c>
      <c r="BM69" s="16">
        <f t="shared" si="11"/>
        <v>0</v>
      </c>
      <c r="BN69" s="7">
        <v>2</v>
      </c>
      <c r="BO69" s="7">
        <v>0</v>
      </c>
      <c r="BP69" s="7">
        <f t="shared" si="12"/>
        <v>2</v>
      </c>
      <c r="BQ69" s="36"/>
      <c r="BR69" s="7">
        <v>0</v>
      </c>
      <c r="BS69" s="7">
        <v>0</v>
      </c>
      <c r="BT69" s="7">
        <v>0</v>
      </c>
      <c r="BU69" s="7">
        <f t="shared" si="13"/>
        <v>0</v>
      </c>
      <c r="BV69" s="36"/>
      <c r="BW69" s="7">
        <v>2</v>
      </c>
      <c r="BX69" s="9">
        <f t="shared" si="20"/>
        <v>2</v>
      </c>
      <c r="BY69" s="7">
        <v>0</v>
      </c>
      <c r="BZ69" s="7">
        <v>0</v>
      </c>
      <c r="CA69" s="7">
        <v>0</v>
      </c>
      <c r="CB69" s="7">
        <v>0</v>
      </c>
      <c r="CC69" s="36"/>
      <c r="CD69" s="7">
        <f t="shared" si="14"/>
        <v>0</v>
      </c>
      <c r="CE69" s="7">
        <v>0</v>
      </c>
      <c r="CF69" s="7">
        <v>0</v>
      </c>
      <c r="CG69" s="36"/>
      <c r="CH69" s="7">
        <f t="shared" si="15"/>
        <v>0</v>
      </c>
      <c r="CI69" s="7">
        <v>0</v>
      </c>
      <c r="CJ69" s="7">
        <v>0</v>
      </c>
      <c r="CK69" s="7">
        <v>0</v>
      </c>
      <c r="CL69" s="7">
        <v>0</v>
      </c>
      <c r="CM69" s="36"/>
      <c r="CN69" s="7"/>
      <c r="CO69" s="7">
        <v>0</v>
      </c>
      <c r="CP69" s="7">
        <v>0</v>
      </c>
      <c r="CQ69" s="7">
        <v>0</v>
      </c>
      <c r="CR69" s="36"/>
      <c r="CS69" s="7">
        <f t="shared" si="16"/>
        <v>0</v>
      </c>
      <c r="CT69" s="36">
        <v>0</v>
      </c>
      <c r="CV69" s="7">
        <v>0</v>
      </c>
      <c r="CW69" s="9">
        <f t="shared" si="21"/>
        <v>0</v>
      </c>
      <c r="CX69" s="23">
        <f t="shared" si="22"/>
        <v>4</v>
      </c>
    </row>
    <row r="70" spans="1:102" ht="26.25">
      <c r="A70" s="8" t="s">
        <v>165</v>
      </c>
      <c r="B70" s="6" t="s">
        <v>166</v>
      </c>
      <c r="C70" s="7">
        <v>0</v>
      </c>
      <c r="D70" s="7">
        <v>0</v>
      </c>
      <c r="E70" s="7">
        <v>0</v>
      </c>
      <c r="F70" s="7">
        <v>0</v>
      </c>
      <c r="G70" s="7"/>
      <c r="H70" s="36">
        <f t="shared" si="6"/>
        <v>0</v>
      </c>
      <c r="I70" s="36">
        <v>0</v>
      </c>
      <c r="J70" s="7">
        <v>0</v>
      </c>
      <c r="K70" s="7">
        <v>0</v>
      </c>
      <c r="L70" s="7">
        <v>0</v>
      </c>
      <c r="M70" s="30">
        <v>0</v>
      </c>
      <c r="N70" s="14"/>
      <c r="O70" s="36">
        <f t="shared" si="7"/>
        <v>0</v>
      </c>
      <c r="P70" s="7">
        <v>0</v>
      </c>
      <c r="Q70" s="30">
        <v>0</v>
      </c>
      <c r="R70" s="14">
        <v>0</v>
      </c>
      <c r="S70" s="30">
        <v>0</v>
      </c>
      <c r="T70" s="36"/>
      <c r="U70" s="7">
        <v>0</v>
      </c>
      <c r="V70" s="7"/>
      <c r="W70" s="7">
        <f t="shared" si="17"/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14">
        <f t="shared" si="8"/>
        <v>0</v>
      </c>
      <c r="AN70" s="36"/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36"/>
      <c r="AX70" s="14">
        <f t="shared" si="9"/>
        <v>0</v>
      </c>
      <c r="AY70" s="7">
        <v>0</v>
      </c>
      <c r="AZ70" s="7">
        <v>0</v>
      </c>
      <c r="BA70" s="36"/>
      <c r="BB70" s="7">
        <f t="shared" si="10"/>
        <v>0</v>
      </c>
      <c r="BC70" s="36">
        <v>0</v>
      </c>
      <c r="BD70" s="36">
        <v>0</v>
      </c>
      <c r="BE70" s="7">
        <v>0</v>
      </c>
      <c r="BF70" s="7">
        <v>0</v>
      </c>
      <c r="BG70" s="7">
        <v>0</v>
      </c>
      <c r="BH70" s="36"/>
      <c r="BI70" s="7">
        <f t="shared" si="18"/>
        <v>0</v>
      </c>
      <c r="BJ70" s="36">
        <v>0</v>
      </c>
      <c r="BK70" s="14">
        <v>0</v>
      </c>
      <c r="BL70" s="16">
        <f t="shared" si="19"/>
        <v>0</v>
      </c>
      <c r="BM70" s="16">
        <f t="shared" si="11"/>
        <v>0</v>
      </c>
      <c r="BN70" s="7">
        <v>0</v>
      </c>
      <c r="BO70" s="7">
        <v>0</v>
      </c>
      <c r="BP70" s="7">
        <f t="shared" si="12"/>
        <v>0</v>
      </c>
      <c r="BQ70" s="36"/>
      <c r="BR70" s="7">
        <v>0</v>
      </c>
      <c r="BS70" s="7">
        <v>0</v>
      </c>
      <c r="BT70" s="7">
        <v>0</v>
      </c>
      <c r="BU70" s="7">
        <f t="shared" si="13"/>
        <v>0</v>
      </c>
      <c r="BV70" s="36"/>
      <c r="BW70" s="7">
        <v>0</v>
      </c>
      <c r="BX70" s="9">
        <f t="shared" si="20"/>
        <v>0</v>
      </c>
      <c r="BY70" s="7">
        <v>0</v>
      </c>
      <c r="BZ70" s="7">
        <v>0</v>
      </c>
      <c r="CA70" s="7">
        <v>0</v>
      </c>
      <c r="CB70" s="7">
        <v>0</v>
      </c>
      <c r="CC70" s="36"/>
      <c r="CD70" s="7">
        <f t="shared" si="14"/>
        <v>0</v>
      </c>
      <c r="CE70" s="7">
        <v>0</v>
      </c>
      <c r="CF70" s="7">
        <v>0</v>
      </c>
      <c r="CG70" s="36"/>
      <c r="CH70" s="7">
        <f t="shared" si="15"/>
        <v>0</v>
      </c>
      <c r="CI70" s="7">
        <v>0</v>
      </c>
      <c r="CJ70" s="7">
        <v>0</v>
      </c>
      <c r="CK70" s="7">
        <v>0</v>
      </c>
      <c r="CL70" s="7">
        <v>0</v>
      </c>
      <c r="CM70" s="36"/>
      <c r="CN70" s="7"/>
      <c r="CO70" s="7">
        <v>0</v>
      </c>
      <c r="CP70" s="7">
        <v>0</v>
      </c>
      <c r="CQ70" s="7">
        <v>0</v>
      </c>
      <c r="CR70" s="36"/>
      <c r="CS70" s="7">
        <f t="shared" si="16"/>
        <v>0</v>
      </c>
      <c r="CT70" s="36">
        <v>0</v>
      </c>
      <c r="CV70" s="7">
        <v>0</v>
      </c>
      <c r="CW70" s="9">
        <f t="shared" si="21"/>
        <v>0</v>
      </c>
      <c r="CX70" s="23">
        <f t="shared" si="22"/>
        <v>0</v>
      </c>
    </row>
    <row r="71" spans="1:102">
      <c r="A71" s="8" t="s">
        <v>167</v>
      </c>
      <c r="B71" s="6" t="s">
        <v>168</v>
      </c>
      <c r="C71" s="7">
        <v>1</v>
      </c>
      <c r="D71" s="7">
        <v>5</v>
      </c>
      <c r="E71" s="7">
        <v>4</v>
      </c>
      <c r="F71" s="7">
        <v>0</v>
      </c>
      <c r="G71" s="7"/>
      <c r="H71" s="36">
        <f t="shared" si="6"/>
        <v>10</v>
      </c>
      <c r="I71" s="36">
        <v>4</v>
      </c>
      <c r="J71" s="7">
        <v>0</v>
      </c>
      <c r="K71" s="7">
        <v>0</v>
      </c>
      <c r="L71" s="7">
        <v>0</v>
      </c>
      <c r="M71" s="30">
        <v>0</v>
      </c>
      <c r="N71" s="14"/>
      <c r="O71" s="36">
        <f t="shared" si="7"/>
        <v>0</v>
      </c>
      <c r="P71" s="7">
        <v>0</v>
      </c>
      <c r="Q71" s="30">
        <v>0</v>
      </c>
      <c r="R71" s="14">
        <v>0</v>
      </c>
      <c r="S71" s="30">
        <v>0</v>
      </c>
      <c r="T71" s="36"/>
      <c r="U71" s="7">
        <v>0</v>
      </c>
      <c r="V71" s="7"/>
      <c r="W71" s="7">
        <f t="shared" si="17"/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14">
        <f t="shared" si="8"/>
        <v>0</v>
      </c>
      <c r="AN71" s="36"/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36"/>
      <c r="AX71" s="14">
        <f t="shared" si="9"/>
        <v>0</v>
      </c>
      <c r="AY71" s="7">
        <v>0</v>
      </c>
      <c r="AZ71" s="7">
        <v>0</v>
      </c>
      <c r="BA71" s="36"/>
      <c r="BB71" s="7">
        <f t="shared" si="10"/>
        <v>0</v>
      </c>
      <c r="BC71" s="36">
        <v>0</v>
      </c>
      <c r="BD71" s="36">
        <v>0</v>
      </c>
      <c r="BE71" s="7">
        <v>0</v>
      </c>
      <c r="BF71" s="7">
        <v>0</v>
      </c>
      <c r="BG71" s="7">
        <v>0</v>
      </c>
      <c r="BH71" s="36"/>
      <c r="BI71" s="7">
        <f t="shared" si="18"/>
        <v>0</v>
      </c>
      <c r="BJ71" s="36">
        <v>0</v>
      </c>
      <c r="BK71" s="14">
        <v>0</v>
      </c>
      <c r="BL71" s="16">
        <f t="shared" si="19"/>
        <v>0</v>
      </c>
      <c r="BM71" s="16">
        <f t="shared" si="11"/>
        <v>0</v>
      </c>
      <c r="BN71" s="7">
        <v>0</v>
      </c>
      <c r="BO71" s="7">
        <v>0</v>
      </c>
      <c r="BP71" s="7">
        <f t="shared" si="12"/>
        <v>0</v>
      </c>
      <c r="BQ71" s="36"/>
      <c r="BR71" s="7">
        <v>0</v>
      </c>
      <c r="BS71" s="7">
        <v>0</v>
      </c>
      <c r="BT71" s="7">
        <v>0</v>
      </c>
      <c r="BU71" s="7">
        <f t="shared" si="13"/>
        <v>0</v>
      </c>
      <c r="BV71" s="36"/>
      <c r="BW71" s="7">
        <v>0</v>
      </c>
      <c r="BX71" s="9">
        <f t="shared" si="20"/>
        <v>0</v>
      </c>
      <c r="BY71" s="7">
        <v>0</v>
      </c>
      <c r="BZ71" s="7">
        <v>0</v>
      </c>
      <c r="CA71" s="7">
        <v>0</v>
      </c>
      <c r="CB71" s="7">
        <v>0</v>
      </c>
      <c r="CC71" s="36"/>
      <c r="CD71" s="7">
        <f t="shared" si="14"/>
        <v>0</v>
      </c>
      <c r="CE71" s="7">
        <v>0</v>
      </c>
      <c r="CF71" s="7">
        <v>0</v>
      </c>
      <c r="CG71" s="36"/>
      <c r="CH71" s="7">
        <f t="shared" si="15"/>
        <v>0</v>
      </c>
      <c r="CI71" s="7">
        <v>0</v>
      </c>
      <c r="CJ71" s="7">
        <v>0</v>
      </c>
      <c r="CK71" s="7">
        <v>0</v>
      </c>
      <c r="CL71" s="7">
        <v>0</v>
      </c>
      <c r="CM71" s="36"/>
      <c r="CN71" s="7"/>
      <c r="CO71" s="7">
        <v>3</v>
      </c>
      <c r="CP71" s="7">
        <v>0</v>
      </c>
      <c r="CQ71" s="7">
        <v>0</v>
      </c>
      <c r="CR71" s="36"/>
      <c r="CS71" s="7">
        <f t="shared" si="16"/>
        <v>3</v>
      </c>
      <c r="CT71" s="36">
        <v>0</v>
      </c>
      <c r="CV71" s="7">
        <v>3</v>
      </c>
      <c r="CW71" s="9">
        <f t="shared" si="21"/>
        <v>3</v>
      </c>
      <c r="CX71" s="23">
        <f t="shared" si="22"/>
        <v>17</v>
      </c>
    </row>
    <row r="72" spans="1:102">
      <c r="A72" s="8" t="s">
        <v>169</v>
      </c>
      <c r="B72" s="6" t="s">
        <v>170</v>
      </c>
      <c r="C72" s="7">
        <v>1</v>
      </c>
      <c r="D72" s="7">
        <v>1</v>
      </c>
      <c r="E72" s="7">
        <v>0</v>
      </c>
      <c r="F72" s="7">
        <v>0</v>
      </c>
      <c r="G72" s="7"/>
      <c r="H72" s="36">
        <f t="shared" si="6"/>
        <v>2</v>
      </c>
      <c r="I72" s="36">
        <v>0</v>
      </c>
      <c r="J72" s="7">
        <v>0</v>
      </c>
      <c r="K72" s="7">
        <v>0</v>
      </c>
      <c r="L72" s="7">
        <v>0</v>
      </c>
      <c r="M72" s="30">
        <v>0</v>
      </c>
      <c r="N72" s="14"/>
      <c r="O72" s="36">
        <f t="shared" si="7"/>
        <v>0</v>
      </c>
      <c r="P72" s="7">
        <v>0</v>
      </c>
      <c r="Q72" s="30">
        <v>0</v>
      </c>
      <c r="R72" s="14">
        <v>0</v>
      </c>
      <c r="S72" s="30">
        <v>0</v>
      </c>
      <c r="T72" s="36"/>
      <c r="U72" s="7">
        <v>0</v>
      </c>
      <c r="V72" s="7"/>
      <c r="W72" s="7">
        <f t="shared" si="17"/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14">
        <f t="shared" si="8"/>
        <v>0</v>
      </c>
      <c r="AN72" s="36"/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36"/>
      <c r="AX72" s="14">
        <f t="shared" si="9"/>
        <v>0</v>
      </c>
      <c r="AY72" s="7">
        <v>0</v>
      </c>
      <c r="AZ72" s="7">
        <v>0</v>
      </c>
      <c r="BA72" s="36"/>
      <c r="BB72" s="7">
        <f t="shared" si="10"/>
        <v>0</v>
      </c>
      <c r="BC72" s="36">
        <v>0</v>
      </c>
      <c r="BD72" s="36">
        <v>0</v>
      </c>
      <c r="BE72" s="7">
        <v>0</v>
      </c>
      <c r="BF72" s="7">
        <v>0</v>
      </c>
      <c r="BG72" s="7">
        <v>0</v>
      </c>
      <c r="BH72" s="36"/>
      <c r="BI72" s="7">
        <f t="shared" si="18"/>
        <v>0</v>
      </c>
      <c r="BJ72" s="36">
        <v>0</v>
      </c>
      <c r="BK72" s="14">
        <v>0</v>
      </c>
      <c r="BL72" s="16">
        <f t="shared" si="19"/>
        <v>0</v>
      </c>
      <c r="BM72" s="16">
        <f t="shared" si="11"/>
        <v>0</v>
      </c>
      <c r="BN72" s="7">
        <v>0</v>
      </c>
      <c r="BO72" s="7">
        <v>0</v>
      </c>
      <c r="BP72" s="7">
        <f t="shared" si="12"/>
        <v>0</v>
      </c>
      <c r="BQ72" s="36"/>
      <c r="BR72" s="7">
        <v>0</v>
      </c>
      <c r="BS72" s="7">
        <v>0</v>
      </c>
      <c r="BT72" s="7">
        <v>0</v>
      </c>
      <c r="BU72" s="7">
        <f t="shared" si="13"/>
        <v>0</v>
      </c>
      <c r="BV72" s="36"/>
      <c r="BW72" s="7">
        <v>0</v>
      </c>
      <c r="BX72" s="9">
        <f t="shared" si="20"/>
        <v>0</v>
      </c>
      <c r="BY72" s="7">
        <v>0</v>
      </c>
      <c r="BZ72" s="7">
        <v>0</v>
      </c>
      <c r="CA72" s="7">
        <v>0</v>
      </c>
      <c r="CB72" s="7">
        <v>0</v>
      </c>
      <c r="CC72" s="36"/>
      <c r="CD72" s="7">
        <f t="shared" si="14"/>
        <v>0</v>
      </c>
      <c r="CE72" s="7">
        <v>0</v>
      </c>
      <c r="CF72" s="7">
        <v>0</v>
      </c>
      <c r="CG72" s="36"/>
      <c r="CH72" s="7">
        <f t="shared" si="15"/>
        <v>0</v>
      </c>
      <c r="CI72" s="7">
        <v>0</v>
      </c>
      <c r="CJ72" s="7">
        <v>0</v>
      </c>
      <c r="CK72" s="7">
        <v>0</v>
      </c>
      <c r="CL72" s="7">
        <v>0</v>
      </c>
      <c r="CM72" s="36"/>
      <c r="CN72" s="7"/>
      <c r="CO72" s="7">
        <v>0</v>
      </c>
      <c r="CP72" s="7">
        <v>0</v>
      </c>
      <c r="CQ72" s="7">
        <v>0</v>
      </c>
      <c r="CR72" s="36"/>
      <c r="CS72" s="7">
        <f t="shared" si="16"/>
        <v>0</v>
      </c>
      <c r="CT72" s="36">
        <v>0</v>
      </c>
      <c r="CV72" s="7">
        <v>0</v>
      </c>
      <c r="CW72" s="9">
        <f t="shared" si="21"/>
        <v>0</v>
      </c>
      <c r="CX72" s="23">
        <f t="shared" si="22"/>
        <v>2</v>
      </c>
    </row>
    <row r="73" spans="1:102">
      <c r="A73" s="8" t="s">
        <v>171</v>
      </c>
      <c r="B73" s="6" t="s">
        <v>172</v>
      </c>
      <c r="C73" s="7">
        <v>0</v>
      </c>
      <c r="D73" s="7">
        <v>0</v>
      </c>
      <c r="E73" s="7">
        <v>0</v>
      </c>
      <c r="F73" s="7">
        <v>0</v>
      </c>
      <c r="G73" s="7"/>
      <c r="H73" s="36">
        <f t="shared" si="6"/>
        <v>0</v>
      </c>
      <c r="I73" s="36">
        <v>0</v>
      </c>
      <c r="J73" s="7">
        <v>0</v>
      </c>
      <c r="K73" s="7">
        <v>0</v>
      </c>
      <c r="L73" s="7">
        <v>0</v>
      </c>
      <c r="M73" s="30">
        <v>0</v>
      </c>
      <c r="N73" s="14"/>
      <c r="O73" s="36">
        <f t="shared" si="7"/>
        <v>0</v>
      </c>
      <c r="P73" s="7">
        <v>0</v>
      </c>
      <c r="Q73" s="30">
        <v>0</v>
      </c>
      <c r="R73" s="14">
        <v>0</v>
      </c>
      <c r="S73" s="30">
        <v>0</v>
      </c>
      <c r="T73" s="36"/>
      <c r="U73" s="7">
        <v>0</v>
      </c>
      <c r="V73" s="7"/>
      <c r="W73" s="7">
        <f t="shared" si="17"/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14">
        <f t="shared" si="8"/>
        <v>0</v>
      </c>
      <c r="AN73" s="36"/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36"/>
      <c r="AX73" s="14">
        <f t="shared" si="9"/>
        <v>0</v>
      </c>
      <c r="AY73" s="7">
        <v>0</v>
      </c>
      <c r="AZ73" s="7">
        <v>0</v>
      </c>
      <c r="BA73" s="36"/>
      <c r="BB73" s="7">
        <f t="shared" si="10"/>
        <v>0</v>
      </c>
      <c r="BC73" s="36">
        <v>0</v>
      </c>
      <c r="BD73" s="36">
        <v>0</v>
      </c>
      <c r="BE73" s="7">
        <v>0</v>
      </c>
      <c r="BF73" s="7">
        <v>0</v>
      </c>
      <c r="BG73" s="7">
        <v>0</v>
      </c>
      <c r="BH73" s="36"/>
      <c r="BI73" s="7">
        <f t="shared" si="18"/>
        <v>0</v>
      </c>
      <c r="BJ73" s="36">
        <v>0</v>
      </c>
      <c r="BK73" s="14">
        <v>0</v>
      </c>
      <c r="BL73" s="16">
        <f t="shared" si="19"/>
        <v>0</v>
      </c>
      <c r="BM73" s="16">
        <f t="shared" si="11"/>
        <v>0</v>
      </c>
      <c r="BN73" s="7">
        <v>0</v>
      </c>
      <c r="BO73" s="7">
        <v>0</v>
      </c>
      <c r="BP73" s="7">
        <f t="shared" si="12"/>
        <v>0</v>
      </c>
      <c r="BQ73" s="36"/>
      <c r="BR73" s="7">
        <v>0</v>
      </c>
      <c r="BS73" s="7">
        <v>0</v>
      </c>
      <c r="BT73" s="7">
        <v>0</v>
      </c>
      <c r="BU73" s="7">
        <f t="shared" si="13"/>
        <v>0</v>
      </c>
      <c r="BV73" s="36"/>
      <c r="BW73" s="7">
        <v>0</v>
      </c>
      <c r="BX73" s="9">
        <f t="shared" si="20"/>
        <v>0</v>
      </c>
      <c r="BY73" s="7">
        <v>0</v>
      </c>
      <c r="BZ73" s="7">
        <v>0</v>
      </c>
      <c r="CA73" s="7">
        <v>0</v>
      </c>
      <c r="CB73" s="7">
        <v>0</v>
      </c>
      <c r="CC73" s="36"/>
      <c r="CD73" s="7">
        <f t="shared" si="14"/>
        <v>0</v>
      </c>
      <c r="CE73" s="7">
        <v>0</v>
      </c>
      <c r="CF73" s="7">
        <v>0</v>
      </c>
      <c r="CG73" s="36"/>
      <c r="CH73" s="7">
        <f t="shared" si="15"/>
        <v>0</v>
      </c>
      <c r="CI73" s="7">
        <v>0</v>
      </c>
      <c r="CJ73" s="7">
        <v>0</v>
      </c>
      <c r="CK73" s="7">
        <v>0</v>
      </c>
      <c r="CL73" s="7">
        <v>0</v>
      </c>
      <c r="CM73" s="36"/>
      <c r="CN73" s="7"/>
      <c r="CO73" s="7">
        <v>0</v>
      </c>
      <c r="CP73" s="7">
        <v>0</v>
      </c>
      <c r="CQ73" s="7">
        <v>0</v>
      </c>
      <c r="CR73" s="36"/>
      <c r="CS73" s="7">
        <f t="shared" si="16"/>
        <v>0</v>
      </c>
      <c r="CT73" s="36">
        <v>0</v>
      </c>
      <c r="CV73" s="7">
        <v>0</v>
      </c>
      <c r="CW73" s="9">
        <f t="shared" si="21"/>
        <v>0</v>
      </c>
      <c r="CX73" s="23">
        <f t="shared" si="22"/>
        <v>0</v>
      </c>
    </row>
    <row r="74" spans="1:102">
      <c r="A74" s="8" t="s">
        <v>173</v>
      </c>
      <c r="B74" s="6" t="s">
        <v>174</v>
      </c>
      <c r="C74" s="7">
        <v>1</v>
      </c>
      <c r="D74" s="7">
        <v>0</v>
      </c>
      <c r="E74" s="7">
        <v>1</v>
      </c>
      <c r="F74" s="7">
        <v>1</v>
      </c>
      <c r="G74" s="7"/>
      <c r="H74" s="36">
        <f t="shared" si="6"/>
        <v>3</v>
      </c>
      <c r="I74" s="36">
        <v>0</v>
      </c>
      <c r="J74" s="7">
        <v>0</v>
      </c>
      <c r="K74" s="7">
        <v>0</v>
      </c>
      <c r="L74" s="7">
        <v>0</v>
      </c>
      <c r="M74" s="30">
        <v>0</v>
      </c>
      <c r="N74" s="14"/>
      <c r="O74" s="36">
        <f t="shared" si="7"/>
        <v>0</v>
      </c>
      <c r="P74" s="7">
        <v>0</v>
      </c>
      <c r="Q74" s="30">
        <v>0</v>
      </c>
      <c r="R74" s="14">
        <v>0</v>
      </c>
      <c r="S74" s="30">
        <v>0</v>
      </c>
      <c r="T74" s="36"/>
      <c r="U74" s="7">
        <v>0</v>
      </c>
      <c r="V74" s="7"/>
      <c r="W74" s="7">
        <f t="shared" si="17"/>
        <v>0</v>
      </c>
      <c r="X74" s="7">
        <v>0</v>
      </c>
      <c r="Y74" s="7">
        <v>0</v>
      </c>
      <c r="Z74" s="7">
        <v>1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14">
        <f t="shared" si="8"/>
        <v>1</v>
      </c>
      <c r="AN74" s="36"/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36"/>
      <c r="AX74" s="14">
        <f t="shared" si="9"/>
        <v>0</v>
      </c>
      <c r="AY74" s="7">
        <v>0</v>
      </c>
      <c r="AZ74" s="7">
        <v>0</v>
      </c>
      <c r="BA74" s="36"/>
      <c r="BB74" s="7">
        <f t="shared" si="10"/>
        <v>0</v>
      </c>
      <c r="BC74" s="36">
        <v>0</v>
      </c>
      <c r="BD74" s="36">
        <v>0</v>
      </c>
      <c r="BE74" s="7">
        <v>0</v>
      </c>
      <c r="BF74" s="7">
        <v>0</v>
      </c>
      <c r="BG74" s="7">
        <v>0</v>
      </c>
      <c r="BH74" s="36"/>
      <c r="BI74" s="7">
        <f t="shared" si="18"/>
        <v>0</v>
      </c>
      <c r="BJ74" s="36">
        <v>0</v>
      </c>
      <c r="BK74" s="14">
        <v>1</v>
      </c>
      <c r="BL74" s="16">
        <f t="shared" si="19"/>
        <v>1</v>
      </c>
      <c r="BM74" s="16">
        <f t="shared" si="11"/>
        <v>1</v>
      </c>
      <c r="BN74" s="7">
        <v>0</v>
      </c>
      <c r="BO74" s="7">
        <v>0</v>
      </c>
      <c r="BP74" s="7">
        <f t="shared" si="12"/>
        <v>0</v>
      </c>
      <c r="BQ74" s="36"/>
      <c r="BR74" s="7">
        <v>0</v>
      </c>
      <c r="BS74" s="7">
        <v>0</v>
      </c>
      <c r="BT74" s="7">
        <v>0</v>
      </c>
      <c r="BU74" s="7">
        <f t="shared" si="13"/>
        <v>0</v>
      </c>
      <c r="BV74" s="36"/>
      <c r="BW74" s="7">
        <v>0</v>
      </c>
      <c r="BX74" s="9">
        <f t="shared" si="20"/>
        <v>0</v>
      </c>
      <c r="BY74" s="7">
        <v>0</v>
      </c>
      <c r="BZ74" s="7">
        <v>0</v>
      </c>
      <c r="CA74" s="7">
        <v>0</v>
      </c>
      <c r="CB74" s="7">
        <v>0</v>
      </c>
      <c r="CC74" s="36"/>
      <c r="CD74" s="7">
        <f t="shared" si="14"/>
        <v>0</v>
      </c>
      <c r="CE74" s="7">
        <v>0</v>
      </c>
      <c r="CF74" s="7">
        <v>0</v>
      </c>
      <c r="CG74" s="36"/>
      <c r="CH74" s="7">
        <f t="shared" si="15"/>
        <v>0</v>
      </c>
      <c r="CI74" s="7">
        <v>0</v>
      </c>
      <c r="CJ74" s="7">
        <v>0</v>
      </c>
      <c r="CK74" s="7">
        <v>0</v>
      </c>
      <c r="CL74" s="7">
        <v>0</v>
      </c>
      <c r="CM74" s="36"/>
      <c r="CN74" s="7"/>
      <c r="CO74" s="7">
        <v>0</v>
      </c>
      <c r="CP74" s="7">
        <v>0</v>
      </c>
      <c r="CQ74" s="7">
        <v>0</v>
      </c>
      <c r="CR74" s="36"/>
      <c r="CS74" s="7">
        <f t="shared" si="16"/>
        <v>0</v>
      </c>
      <c r="CT74" s="36">
        <v>0</v>
      </c>
      <c r="CV74" s="7">
        <v>0</v>
      </c>
      <c r="CW74" s="9">
        <f t="shared" si="21"/>
        <v>0</v>
      </c>
      <c r="CX74" s="23">
        <f t="shared" si="22"/>
        <v>4</v>
      </c>
    </row>
    <row r="75" spans="1:102" ht="26.25">
      <c r="A75" s="8" t="s">
        <v>175</v>
      </c>
      <c r="B75" s="6" t="s">
        <v>176</v>
      </c>
      <c r="C75" s="7">
        <v>0</v>
      </c>
      <c r="D75" s="7">
        <v>0</v>
      </c>
      <c r="E75" s="7">
        <v>0</v>
      </c>
      <c r="F75" s="7">
        <v>0</v>
      </c>
      <c r="G75" s="7"/>
      <c r="H75" s="36">
        <f t="shared" si="6"/>
        <v>0</v>
      </c>
      <c r="I75" s="36">
        <v>1</v>
      </c>
      <c r="J75" s="7">
        <v>0</v>
      </c>
      <c r="K75" s="7">
        <v>0</v>
      </c>
      <c r="L75" s="7">
        <v>0</v>
      </c>
      <c r="M75" s="30">
        <v>0</v>
      </c>
      <c r="N75" s="14"/>
      <c r="O75" s="36">
        <f t="shared" si="7"/>
        <v>0</v>
      </c>
      <c r="P75" s="7">
        <v>0</v>
      </c>
      <c r="Q75" s="30">
        <v>0</v>
      </c>
      <c r="R75" s="14">
        <v>0</v>
      </c>
      <c r="S75" s="30">
        <v>0</v>
      </c>
      <c r="T75" s="36"/>
      <c r="U75" s="7">
        <v>0</v>
      </c>
      <c r="V75" s="7"/>
      <c r="W75" s="7">
        <f t="shared" si="17"/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14">
        <f t="shared" si="8"/>
        <v>0</v>
      </c>
      <c r="AN75" s="36"/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36"/>
      <c r="AX75" s="14">
        <f t="shared" si="9"/>
        <v>0</v>
      </c>
      <c r="AY75" s="7">
        <v>0</v>
      </c>
      <c r="AZ75" s="7">
        <v>0</v>
      </c>
      <c r="BA75" s="36"/>
      <c r="BB75" s="7">
        <f t="shared" si="10"/>
        <v>0</v>
      </c>
      <c r="BC75" s="36">
        <v>0</v>
      </c>
      <c r="BD75" s="36">
        <v>0</v>
      </c>
      <c r="BE75" s="7">
        <v>0</v>
      </c>
      <c r="BF75" s="7">
        <v>0</v>
      </c>
      <c r="BG75" s="7">
        <v>0</v>
      </c>
      <c r="BH75" s="36"/>
      <c r="BI75" s="7">
        <f t="shared" si="18"/>
        <v>0</v>
      </c>
      <c r="BJ75" s="36">
        <v>0</v>
      </c>
      <c r="BK75" s="14">
        <v>0</v>
      </c>
      <c r="BL75" s="16">
        <f t="shared" si="19"/>
        <v>0</v>
      </c>
      <c r="BM75" s="16">
        <f t="shared" si="11"/>
        <v>0</v>
      </c>
      <c r="BN75" s="7">
        <v>0</v>
      </c>
      <c r="BO75" s="7">
        <v>0</v>
      </c>
      <c r="BP75" s="7">
        <f t="shared" si="12"/>
        <v>0</v>
      </c>
      <c r="BQ75" s="36"/>
      <c r="BR75" s="7">
        <v>0</v>
      </c>
      <c r="BS75" s="7">
        <v>0</v>
      </c>
      <c r="BT75" s="7">
        <v>0</v>
      </c>
      <c r="BU75" s="7">
        <f t="shared" si="13"/>
        <v>0</v>
      </c>
      <c r="BV75" s="36"/>
      <c r="BW75" s="7">
        <v>0</v>
      </c>
      <c r="BX75" s="9">
        <f t="shared" si="20"/>
        <v>0</v>
      </c>
      <c r="BY75" s="7">
        <v>0</v>
      </c>
      <c r="BZ75" s="7">
        <v>0</v>
      </c>
      <c r="CA75" s="7">
        <v>0</v>
      </c>
      <c r="CB75" s="7">
        <v>0</v>
      </c>
      <c r="CC75" s="36"/>
      <c r="CD75" s="7">
        <f t="shared" si="14"/>
        <v>0</v>
      </c>
      <c r="CE75" s="7">
        <v>0</v>
      </c>
      <c r="CF75" s="7">
        <v>0</v>
      </c>
      <c r="CG75" s="36"/>
      <c r="CH75" s="7">
        <f t="shared" si="15"/>
        <v>0</v>
      </c>
      <c r="CI75" s="7">
        <v>0</v>
      </c>
      <c r="CJ75" s="7">
        <v>0</v>
      </c>
      <c r="CK75" s="7">
        <v>0</v>
      </c>
      <c r="CL75" s="7">
        <v>0</v>
      </c>
      <c r="CM75" s="36"/>
      <c r="CN75" s="7"/>
      <c r="CO75" s="7">
        <v>0</v>
      </c>
      <c r="CP75" s="7">
        <v>0</v>
      </c>
      <c r="CQ75" s="7">
        <v>0</v>
      </c>
      <c r="CR75" s="36"/>
      <c r="CS75" s="7">
        <f t="shared" si="16"/>
        <v>0</v>
      </c>
      <c r="CT75" s="36">
        <v>0</v>
      </c>
      <c r="CV75" s="7">
        <v>0</v>
      </c>
      <c r="CW75" s="9">
        <f t="shared" si="21"/>
        <v>0</v>
      </c>
      <c r="CX75" s="23">
        <f t="shared" si="22"/>
        <v>1</v>
      </c>
    </row>
    <row r="76" spans="1:102" ht="51.75">
      <c r="A76" s="8" t="s">
        <v>177</v>
      </c>
      <c r="B76" s="6" t="s">
        <v>178</v>
      </c>
      <c r="C76" s="7">
        <v>0</v>
      </c>
      <c r="D76" s="7">
        <v>1</v>
      </c>
      <c r="E76" s="7">
        <v>5</v>
      </c>
      <c r="F76" s="7">
        <v>1</v>
      </c>
      <c r="G76" s="7"/>
      <c r="H76" s="36">
        <f t="shared" si="6"/>
        <v>7</v>
      </c>
      <c r="I76" s="36">
        <v>0</v>
      </c>
      <c r="J76" s="7">
        <v>0</v>
      </c>
      <c r="K76" s="7">
        <v>0</v>
      </c>
      <c r="L76" s="7">
        <v>2</v>
      </c>
      <c r="M76" s="30">
        <v>0</v>
      </c>
      <c r="N76" s="14"/>
      <c r="O76" s="36">
        <f t="shared" si="7"/>
        <v>2</v>
      </c>
      <c r="P76" s="7">
        <v>0</v>
      </c>
      <c r="Q76" s="30">
        <v>1</v>
      </c>
      <c r="R76" s="14">
        <v>1</v>
      </c>
      <c r="S76" s="30">
        <v>0</v>
      </c>
      <c r="T76" s="36"/>
      <c r="U76" s="7">
        <v>3</v>
      </c>
      <c r="V76" s="7"/>
      <c r="W76" s="7">
        <f t="shared" si="17"/>
        <v>4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1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14">
        <f t="shared" si="8"/>
        <v>1</v>
      </c>
      <c r="AN76" s="36"/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36"/>
      <c r="AX76" s="14">
        <f t="shared" si="9"/>
        <v>0</v>
      </c>
      <c r="AY76" s="7">
        <v>0</v>
      </c>
      <c r="AZ76" s="7">
        <v>0</v>
      </c>
      <c r="BA76" s="36"/>
      <c r="BB76" s="7">
        <f t="shared" si="10"/>
        <v>0</v>
      </c>
      <c r="BC76" s="36">
        <v>0</v>
      </c>
      <c r="BD76" s="36">
        <v>2</v>
      </c>
      <c r="BE76" s="7">
        <v>0</v>
      </c>
      <c r="BF76" s="7">
        <v>0</v>
      </c>
      <c r="BG76" s="7">
        <v>0</v>
      </c>
      <c r="BH76" s="36"/>
      <c r="BI76" s="7">
        <f t="shared" si="18"/>
        <v>0</v>
      </c>
      <c r="BJ76" s="36">
        <v>1</v>
      </c>
      <c r="BK76" s="14">
        <v>4</v>
      </c>
      <c r="BL76" s="16">
        <f t="shared" si="19"/>
        <v>4</v>
      </c>
      <c r="BM76" s="16">
        <f t="shared" si="11"/>
        <v>4</v>
      </c>
      <c r="BN76" s="7">
        <v>0</v>
      </c>
      <c r="BO76" s="7">
        <v>0</v>
      </c>
      <c r="BP76" s="7">
        <f t="shared" si="12"/>
        <v>0</v>
      </c>
      <c r="BQ76" s="36"/>
      <c r="BR76" s="7">
        <v>0</v>
      </c>
      <c r="BS76" s="7">
        <v>0</v>
      </c>
      <c r="BT76" s="7">
        <v>1</v>
      </c>
      <c r="BU76" s="7">
        <f t="shared" si="13"/>
        <v>1</v>
      </c>
      <c r="BV76" s="36"/>
      <c r="BW76" s="7">
        <v>1</v>
      </c>
      <c r="BX76" s="9">
        <f t="shared" si="20"/>
        <v>1</v>
      </c>
      <c r="BY76" s="7">
        <v>2</v>
      </c>
      <c r="BZ76" s="7">
        <v>0</v>
      </c>
      <c r="CA76" s="7">
        <v>0</v>
      </c>
      <c r="CB76" s="7">
        <v>0</v>
      </c>
      <c r="CC76" s="36"/>
      <c r="CD76" s="7">
        <f t="shared" si="14"/>
        <v>2</v>
      </c>
      <c r="CE76" s="7">
        <v>0</v>
      </c>
      <c r="CF76" s="7">
        <v>1</v>
      </c>
      <c r="CG76" s="36"/>
      <c r="CH76" s="7">
        <f t="shared" si="15"/>
        <v>1</v>
      </c>
      <c r="CI76" s="7">
        <v>0</v>
      </c>
      <c r="CJ76" s="7">
        <v>0</v>
      </c>
      <c r="CK76" s="7">
        <v>0</v>
      </c>
      <c r="CL76" s="7">
        <v>0</v>
      </c>
      <c r="CM76" s="36"/>
      <c r="CN76" s="7"/>
      <c r="CO76" s="7">
        <v>0</v>
      </c>
      <c r="CP76" s="7">
        <v>0</v>
      </c>
      <c r="CQ76" s="7">
        <v>0</v>
      </c>
      <c r="CR76" s="36"/>
      <c r="CS76" s="7">
        <f t="shared" si="16"/>
        <v>0</v>
      </c>
      <c r="CT76" s="36">
        <v>0</v>
      </c>
      <c r="CV76" s="7">
        <v>3</v>
      </c>
      <c r="CW76" s="9">
        <f t="shared" si="21"/>
        <v>3</v>
      </c>
      <c r="CX76" s="49">
        <f t="shared" si="22"/>
        <v>19</v>
      </c>
    </row>
    <row r="77" spans="1:102" ht="51.75">
      <c r="A77" s="8" t="s">
        <v>179</v>
      </c>
      <c r="B77" s="6" t="s">
        <v>180</v>
      </c>
      <c r="C77" s="7">
        <v>1</v>
      </c>
      <c r="D77" s="7">
        <v>0</v>
      </c>
      <c r="E77" s="7">
        <v>1</v>
      </c>
      <c r="F77" s="7">
        <v>1</v>
      </c>
      <c r="G77" s="7"/>
      <c r="H77" s="36">
        <f t="shared" si="6"/>
        <v>3</v>
      </c>
      <c r="I77" s="36">
        <v>0</v>
      </c>
      <c r="J77" s="7">
        <v>0</v>
      </c>
      <c r="K77" s="7">
        <v>0</v>
      </c>
      <c r="L77" s="7">
        <v>0</v>
      </c>
      <c r="M77" s="30">
        <v>0</v>
      </c>
      <c r="N77" s="14"/>
      <c r="O77" s="36">
        <f t="shared" si="7"/>
        <v>0</v>
      </c>
      <c r="P77" s="7">
        <v>0</v>
      </c>
      <c r="Q77" s="30">
        <v>0</v>
      </c>
      <c r="R77" s="14">
        <v>0</v>
      </c>
      <c r="S77" s="30">
        <v>0</v>
      </c>
      <c r="T77" s="36"/>
      <c r="U77" s="7">
        <v>0</v>
      </c>
      <c r="V77" s="7"/>
      <c r="W77" s="7">
        <f t="shared" si="17"/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7">
        <v>0</v>
      </c>
      <c r="AL77" s="7">
        <v>0</v>
      </c>
      <c r="AM77" s="14">
        <f t="shared" si="8"/>
        <v>1</v>
      </c>
      <c r="AN77" s="36"/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36"/>
      <c r="AX77" s="14">
        <f t="shared" si="9"/>
        <v>0</v>
      </c>
      <c r="AY77" s="7">
        <v>0</v>
      </c>
      <c r="AZ77" s="7">
        <v>0</v>
      </c>
      <c r="BA77" s="36"/>
      <c r="BB77" s="7">
        <f t="shared" si="10"/>
        <v>0</v>
      </c>
      <c r="BC77" s="36">
        <v>0</v>
      </c>
      <c r="BD77" s="36">
        <v>1</v>
      </c>
      <c r="BE77" s="7">
        <v>0</v>
      </c>
      <c r="BF77" s="7">
        <v>0</v>
      </c>
      <c r="BG77" s="7">
        <v>0</v>
      </c>
      <c r="BH77" s="36"/>
      <c r="BI77" s="7">
        <f t="shared" si="18"/>
        <v>0</v>
      </c>
      <c r="BJ77" s="36">
        <v>0</v>
      </c>
      <c r="BK77" s="14">
        <v>2</v>
      </c>
      <c r="BL77" s="16">
        <f t="shared" si="19"/>
        <v>2</v>
      </c>
      <c r="BM77" s="16">
        <f t="shared" si="11"/>
        <v>2</v>
      </c>
      <c r="BN77" s="7">
        <v>0</v>
      </c>
      <c r="BO77" s="7">
        <v>0</v>
      </c>
      <c r="BP77" s="7">
        <f t="shared" si="12"/>
        <v>0</v>
      </c>
      <c r="BQ77" s="36"/>
      <c r="BR77" s="7">
        <v>0</v>
      </c>
      <c r="BS77" s="7">
        <v>0</v>
      </c>
      <c r="BT77" s="7">
        <v>0</v>
      </c>
      <c r="BU77" s="7">
        <f t="shared" si="13"/>
        <v>0</v>
      </c>
      <c r="BV77" s="36"/>
      <c r="BW77" s="7">
        <v>0</v>
      </c>
      <c r="BX77" s="9">
        <f t="shared" si="20"/>
        <v>0</v>
      </c>
      <c r="BY77" s="7">
        <v>0</v>
      </c>
      <c r="BZ77" s="7">
        <v>0</v>
      </c>
      <c r="CA77" s="7">
        <v>1</v>
      </c>
      <c r="CB77" s="7">
        <v>0</v>
      </c>
      <c r="CC77" s="36"/>
      <c r="CD77" s="7">
        <f t="shared" si="14"/>
        <v>1</v>
      </c>
      <c r="CE77" s="7">
        <v>0</v>
      </c>
      <c r="CF77" s="7">
        <v>0</v>
      </c>
      <c r="CG77" s="36"/>
      <c r="CH77" s="7">
        <f t="shared" si="15"/>
        <v>0</v>
      </c>
      <c r="CI77" s="7">
        <v>0</v>
      </c>
      <c r="CJ77" s="7">
        <v>0</v>
      </c>
      <c r="CK77" s="7">
        <v>0</v>
      </c>
      <c r="CL77" s="7">
        <v>0</v>
      </c>
      <c r="CM77" s="36"/>
      <c r="CN77" s="7"/>
      <c r="CO77" s="7">
        <v>0</v>
      </c>
      <c r="CP77" s="7">
        <v>0</v>
      </c>
      <c r="CQ77" s="7">
        <v>0</v>
      </c>
      <c r="CR77" s="36"/>
      <c r="CS77" s="7">
        <f t="shared" si="16"/>
        <v>0</v>
      </c>
      <c r="CT77" s="36">
        <v>0</v>
      </c>
      <c r="CV77" s="7">
        <v>1</v>
      </c>
      <c r="CW77" s="9">
        <f t="shared" si="21"/>
        <v>1</v>
      </c>
      <c r="CX77" s="23">
        <f t="shared" si="22"/>
        <v>6</v>
      </c>
    </row>
    <row r="78" spans="1:102" ht="64.5">
      <c r="A78" s="8" t="s">
        <v>181</v>
      </c>
      <c r="B78" s="6" t="s">
        <v>182</v>
      </c>
      <c r="C78" s="7">
        <v>1</v>
      </c>
      <c r="D78" s="7">
        <v>4</v>
      </c>
      <c r="E78" s="7">
        <v>0</v>
      </c>
      <c r="F78" s="7">
        <v>1</v>
      </c>
      <c r="G78" s="7"/>
      <c r="H78" s="36">
        <f t="shared" si="6"/>
        <v>6</v>
      </c>
      <c r="I78" s="36">
        <v>1</v>
      </c>
      <c r="J78" s="7">
        <v>0</v>
      </c>
      <c r="K78" s="7">
        <v>0</v>
      </c>
      <c r="L78" s="7">
        <v>0</v>
      </c>
      <c r="M78" s="30">
        <v>0</v>
      </c>
      <c r="N78" s="14"/>
      <c r="O78" s="36">
        <f t="shared" si="7"/>
        <v>0</v>
      </c>
      <c r="P78" s="7">
        <v>0</v>
      </c>
      <c r="Q78" s="30">
        <v>0</v>
      </c>
      <c r="R78" s="14">
        <v>0</v>
      </c>
      <c r="S78" s="30">
        <v>0</v>
      </c>
      <c r="T78" s="36"/>
      <c r="U78" s="7">
        <v>0</v>
      </c>
      <c r="V78" s="7"/>
      <c r="W78" s="7">
        <f t="shared" si="17"/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14">
        <f t="shared" si="8"/>
        <v>0</v>
      </c>
      <c r="AN78" s="36"/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36"/>
      <c r="AX78" s="14">
        <f t="shared" si="9"/>
        <v>0</v>
      </c>
      <c r="AY78" s="7">
        <v>0</v>
      </c>
      <c r="AZ78" s="7">
        <v>0</v>
      </c>
      <c r="BA78" s="36"/>
      <c r="BB78" s="7">
        <f t="shared" si="10"/>
        <v>0</v>
      </c>
      <c r="BC78" s="36">
        <v>0</v>
      </c>
      <c r="BD78" s="36">
        <v>0</v>
      </c>
      <c r="BE78" s="7">
        <v>0</v>
      </c>
      <c r="BF78" s="7">
        <v>0</v>
      </c>
      <c r="BG78" s="7">
        <v>0</v>
      </c>
      <c r="BH78" s="36"/>
      <c r="BI78" s="7">
        <f t="shared" si="18"/>
        <v>0</v>
      </c>
      <c r="BJ78" s="36">
        <v>0</v>
      </c>
      <c r="BK78" s="14">
        <v>0</v>
      </c>
      <c r="BL78" s="16">
        <f t="shared" si="19"/>
        <v>0</v>
      </c>
      <c r="BM78" s="16">
        <f t="shared" si="11"/>
        <v>0</v>
      </c>
      <c r="BN78" s="7">
        <v>0</v>
      </c>
      <c r="BO78" s="7">
        <v>0</v>
      </c>
      <c r="BP78" s="7">
        <f t="shared" si="12"/>
        <v>0</v>
      </c>
      <c r="BQ78" s="36"/>
      <c r="BR78" s="7">
        <v>0</v>
      </c>
      <c r="BS78" s="7">
        <v>0</v>
      </c>
      <c r="BT78" s="7">
        <v>0</v>
      </c>
      <c r="BU78" s="7">
        <f t="shared" si="13"/>
        <v>0</v>
      </c>
      <c r="BV78" s="36"/>
      <c r="BW78" s="7">
        <v>0</v>
      </c>
      <c r="BX78" s="9">
        <f t="shared" si="20"/>
        <v>0</v>
      </c>
      <c r="BY78" s="7">
        <v>0</v>
      </c>
      <c r="BZ78" s="7">
        <v>0</v>
      </c>
      <c r="CA78" s="7">
        <v>0</v>
      </c>
      <c r="CB78" s="7">
        <v>0</v>
      </c>
      <c r="CC78" s="36"/>
      <c r="CD78" s="7">
        <f t="shared" si="14"/>
        <v>0</v>
      </c>
      <c r="CE78" s="7">
        <v>0</v>
      </c>
      <c r="CF78" s="7">
        <v>0</v>
      </c>
      <c r="CG78" s="36"/>
      <c r="CH78" s="7">
        <f t="shared" si="15"/>
        <v>0</v>
      </c>
      <c r="CI78" s="7">
        <v>0</v>
      </c>
      <c r="CJ78" s="7">
        <v>0</v>
      </c>
      <c r="CK78" s="7">
        <v>0</v>
      </c>
      <c r="CL78" s="7">
        <v>0</v>
      </c>
      <c r="CM78" s="36"/>
      <c r="CN78" s="7"/>
      <c r="CO78" s="7">
        <v>0</v>
      </c>
      <c r="CP78" s="7">
        <v>0</v>
      </c>
      <c r="CQ78" s="7">
        <v>0</v>
      </c>
      <c r="CR78" s="36"/>
      <c r="CS78" s="7">
        <f t="shared" si="16"/>
        <v>0</v>
      </c>
      <c r="CT78" s="36">
        <v>0</v>
      </c>
      <c r="CV78" s="7">
        <v>0</v>
      </c>
      <c r="CW78" s="9">
        <f t="shared" si="21"/>
        <v>0</v>
      </c>
      <c r="CX78" s="23">
        <f t="shared" si="22"/>
        <v>7</v>
      </c>
    </row>
    <row r="79" spans="1:102" ht="39">
      <c r="A79" s="8" t="s">
        <v>183</v>
      </c>
      <c r="B79" s="6" t="s">
        <v>184</v>
      </c>
      <c r="C79" s="7">
        <v>0</v>
      </c>
      <c r="D79" s="7">
        <v>5</v>
      </c>
      <c r="E79" s="7">
        <v>2</v>
      </c>
      <c r="F79" s="7">
        <v>2</v>
      </c>
      <c r="G79" s="7"/>
      <c r="H79" s="36">
        <f t="shared" si="6"/>
        <v>9</v>
      </c>
      <c r="I79" s="36">
        <v>3</v>
      </c>
      <c r="J79" s="7">
        <v>0</v>
      </c>
      <c r="K79" s="7">
        <v>0</v>
      </c>
      <c r="L79" s="7">
        <v>0</v>
      </c>
      <c r="M79" s="30">
        <v>0</v>
      </c>
      <c r="N79" s="14"/>
      <c r="O79" s="36">
        <f t="shared" si="7"/>
        <v>0</v>
      </c>
      <c r="P79" s="7">
        <v>0</v>
      </c>
      <c r="Q79" s="30">
        <v>0</v>
      </c>
      <c r="R79" s="14">
        <v>0</v>
      </c>
      <c r="S79" s="30">
        <v>0</v>
      </c>
      <c r="T79" s="36"/>
      <c r="U79" s="7">
        <v>0</v>
      </c>
      <c r="V79" s="7"/>
      <c r="W79" s="7">
        <f t="shared" si="17"/>
        <v>0</v>
      </c>
      <c r="X79" s="7">
        <v>0</v>
      </c>
      <c r="Y79" s="7">
        <v>0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14">
        <f t="shared" si="8"/>
        <v>1</v>
      </c>
      <c r="AN79" s="36"/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36"/>
      <c r="AX79" s="14">
        <f t="shared" si="9"/>
        <v>0</v>
      </c>
      <c r="AY79" s="7">
        <v>0</v>
      </c>
      <c r="AZ79" s="7">
        <v>0</v>
      </c>
      <c r="BA79" s="36"/>
      <c r="BB79" s="7">
        <f t="shared" si="10"/>
        <v>0</v>
      </c>
      <c r="BC79" s="36">
        <v>0</v>
      </c>
      <c r="BD79" s="36">
        <v>0</v>
      </c>
      <c r="BE79" s="7">
        <v>0</v>
      </c>
      <c r="BF79" s="7">
        <v>0</v>
      </c>
      <c r="BG79" s="7">
        <v>3</v>
      </c>
      <c r="BH79" s="36"/>
      <c r="BI79" s="7">
        <f t="shared" si="18"/>
        <v>3</v>
      </c>
      <c r="BJ79" s="36">
        <v>0</v>
      </c>
      <c r="BK79" s="14">
        <v>4</v>
      </c>
      <c r="BL79" s="16">
        <f t="shared" si="19"/>
        <v>4</v>
      </c>
      <c r="BM79" s="16">
        <f t="shared" si="11"/>
        <v>4</v>
      </c>
      <c r="BN79" s="7">
        <v>0</v>
      </c>
      <c r="BO79" s="7">
        <v>0</v>
      </c>
      <c r="BP79" s="7">
        <f t="shared" si="12"/>
        <v>0</v>
      </c>
      <c r="BQ79" s="36"/>
      <c r="BR79" s="7">
        <v>0</v>
      </c>
      <c r="BS79" s="7">
        <v>0</v>
      </c>
      <c r="BT79" s="7">
        <v>0</v>
      </c>
      <c r="BU79" s="7">
        <f t="shared" si="13"/>
        <v>0</v>
      </c>
      <c r="BV79" s="36"/>
      <c r="BW79" s="7">
        <v>0</v>
      </c>
      <c r="BX79" s="9">
        <f t="shared" si="20"/>
        <v>0</v>
      </c>
      <c r="BY79" s="7">
        <v>0</v>
      </c>
      <c r="BZ79" s="7">
        <v>0</v>
      </c>
      <c r="CA79" s="7">
        <v>0</v>
      </c>
      <c r="CB79" s="7">
        <v>0</v>
      </c>
      <c r="CC79" s="36"/>
      <c r="CD79" s="7">
        <f t="shared" si="14"/>
        <v>0</v>
      </c>
      <c r="CE79" s="7">
        <v>0</v>
      </c>
      <c r="CF79" s="7">
        <v>0</v>
      </c>
      <c r="CG79" s="36"/>
      <c r="CH79" s="7">
        <f t="shared" si="15"/>
        <v>0</v>
      </c>
      <c r="CI79" s="7">
        <v>0</v>
      </c>
      <c r="CJ79" s="7">
        <v>0</v>
      </c>
      <c r="CK79" s="7">
        <v>0</v>
      </c>
      <c r="CL79" s="7">
        <v>0</v>
      </c>
      <c r="CM79" s="36"/>
      <c r="CN79" s="7"/>
      <c r="CO79" s="7">
        <v>0</v>
      </c>
      <c r="CP79" s="7">
        <v>0</v>
      </c>
      <c r="CQ79" s="7">
        <v>0</v>
      </c>
      <c r="CR79" s="36"/>
      <c r="CS79" s="7">
        <f t="shared" si="16"/>
        <v>0</v>
      </c>
      <c r="CT79" s="36">
        <v>0</v>
      </c>
      <c r="CV79" s="7">
        <v>0</v>
      </c>
      <c r="CW79" s="9">
        <f t="shared" si="21"/>
        <v>0</v>
      </c>
      <c r="CX79" s="23">
        <f t="shared" si="22"/>
        <v>16</v>
      </c>
    </row>
    <row r="80" spans="1:102" ht="26.25">
      <c r="A80" s="8" t="s">
        <v>185</v>
      </c>
      <c r="B80" s="6" t="s">
        <v>186</v>
      </c>
      <c r="C80" s="7">
        <v>0</v>
      </c>
      <c r="D80" s="7">
        <v>0</v>
      </c>
      <c r="E80" s="7">
        <v>0</v>
      </c>
      <c r="F80" s="7">
        <v>0</v>
      </c>
      <c r="G80" s="7"/>
      <c r="H80" s="36">
        <f t="shared" si="6"/>
        <v>0</v>
      </c>
      <c r="I80" s="36">
        <v>0</v>
      </c>
      <c r="J80" s="7">
        <v>0</v>
      </c>
      <c r="K80" s="7">
        <v>0</v>
      </c>
      <c r="L80" s="7">
        <v>0</v>
      </c>
      <c r="M80" s="30">
        <v>0</v>
      </c>
      <c r="N80" s="14"/>
      <c r="O80" s="36">
        <f t="shared" si="7"/>
        <v>0</v>
      </c>
      <c r="P80" s="7">
        <v>0</v>
      </c>
      <c r="Q80" s="30">
        <v>0</v>
      </c>
      <c r="R80" s="14">
        <v>0</v>
      </c>
      <c r="S80" s="30">
        <v>0</v>
      </c>
      <c r="T80" s="36"/>
      <c r="U80" s="7">
        <v>0</v>
      </c>
      <c r="V80" s="7"/>
      <c r="W80" s="7">
        <f t="shared" si="17"/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14">
        <f t="shared" si="8"/>
        <v>0</v>
      </c>
      <c r="AN80" s="36"/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36"/>
      <c r="AX80" s="14">
        <f t="shared" si="9"/>
        <v>0</v>
      </c>
      <c r="AY80" s="7">
        <v>0</v>
      </c>
      <c r="AZ80" s="7">
        <v>0</v>
      </c>
      <c r="BA80" s="36"/>
      <c r="BB80" s="7">
        <f t="shared" si="10"/>
        <v>0</v>
      </c>
      <c r="BC80" s="36">
        <v>0</v>
      </c>
      <c r="BD80" s="36">
        <v>0</v>
      </c>
      <c r="BE80" s="7">
        <v>0</v>
      </c>
      <c r="BF80" s="7">
        <v>0</v>
      </c>
      <c r="BG80" s="7">
        <v>0</v>
      </c>
      <c r="BH80" s="36"/>
      <c r="BI80" s="7">
        <f t="shared" si="18"/>
        <v>0</v>
      </c>
      <c r="BJ80" s="36">
        <v>0</v>
      </c>
      <c r="BK80" s="14">
        <v>0</v>
      </c>
      <c r="BL80" s="16">
        <f t="shared" si="19"/>
        <v>0</v>
      </c>
      <c r="BM80" s="16">
        <f t="shared" si="11"/>
        <v>0</v>
      </c>
      <c r="BN80" s="7">
        <v>0</v>
      </c>
      <c r="BO80" s="7">
        <v>0</v>
      </c>
      <c r="BP80" s="7">
        <f t="shared" si="12"/>
        <v>0</v>
      </c>
      <c r="BQ80" s="36"/>
      <c r="BR80" s="7">
        <v>0</v>
      </c>
      <c r="BS80" s="7">
        <v>0</v>
      </c>
      <c r="BT80" s="7">
        <v>0</v>
      </c>
      <c r="BU80" s="7">
        <f t="shared" si="13"/>
        <v>0</v>
      </c>
      <c r="BV80" s="36"/>
      <c r="BW80" s="7">
        <v>0</v>
      </c>
      <c r="BX80" s="9">
        <f t="shared" si="20"/>
        <v>0</v>
      </c>
      <c r="BY80" s="7">
        <v>0</v>
      </c>
      <c r="BZ80" s="7">
        <v>0</v>
      </c>
      <c r="CA80" s="7">
        <v>0</v>
      </c>
      <c r="CB80" s="7">
        <v>0</v>
      </c>
      <c r="CC80" s="36"/>
      <c r="CD80" s="7">
        <f t="shared" si="14"/>
        <v>0</v>
      </c>
      <c r="CE80" s="7">
        <v>0</v>
      </c>
      <c r="CF80" s="7">
        <v>0</v>
      </c>
      <c r="CG80" s="36"/>
      <c r="CH80" s="7">
        <f t="shared" si="15"/>
        <v>0</v>
      </c>
      <c r="CI80" s="7">
        <v>0</v>
      </c>
      <c r="CJ80" s="7">
        <v>0</v>
      </c>
      <c r="CK80" s="7">
        <v>0</v>
      </c>
      <c r="CL80" s="7">
        <v>0</v>
      </c>
      <c r="CM80" s="36"/>
      <c r="CN80" s="7"/>
      <c r="CO80" s="7">
        <v>0</v>
      </c>
      <c r="CP80" s="7">
        <v>0</v>
      </c>
      <c r="CQ80" s="7">
        <v>0</v>
      </c>
      <c r="CR80" s="36"/>
      <c r="CS80" s="7">
        <f t="shared" si="16"/>
        <v>0</v>
      </c>
      <c r="CT80" s="36">
        <v>0</v>
      </c>
      <c r="CV80" s="7">
        <v>0</v>
      </c>
      <c r="CW80" s="9">
        <f t="shared" si="21"/>
        <v>0</v>
      </c>
      <c r="CX80" s="23">
        <f t="shared" si="22"/>
        <v>0</v>
      </c>
    </row>
    <row r="81" spans="1:102">
      <c r="A81" s="8" t="s">
        <v>187</v>
      </c>
      <c r="B81" s="6" t="s">
        <v>188</v>
      </c>
      <c r="C81" s="7">
        <v>1</v>
      </c>
      <c r="D81" s="7">
        <v>0</v>
      </c>
      <c r="E81" s="7">
        <v>0</v>
      </c>
      <c r="F81" s="7">
        <v>0</v>
      </c>
      <c r="G81" s="7"/>
      <c r="H81" s="36">
        <f t="shared" si="6"/>
        <v>1</v>
      </c>
      <c r="I81" s="36">
        <v>0</v>
      </c>
      <c r="J81" s="7">
        <v>0</v>
      </c>
      <c r="K81" s="7">
        <v>0</v>
      </c>
      <c r="L81" s="7">
        <v>0</v>
      </c>
      <c r="M81" s="30">
        <v>0</v>
      </c>
      <c r="N81" s="14"/>
      <c r="O81" s="36">
        <f t="shared" si="7"/>
        <v>0</v>
      </c>
      <c r="P81" s="7">
        <v>0</v>
      </c>
      <c r="Q81" s="30">
        <v>0</v>
      </c>
      <c r="R81" s="14">
        <v>0</v>
      </c>
      <c r="S81" s="30">
        <v>0</v>
      </c>
      <c r="T81" s="36"/>
      <c r="U81" s="7">
        <v>0</v>
      </c>
      <c r="V81" s="7"/>
      <c r="W81" s="7">
        <f t="shared" si="17"/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14">
        <f t="shared" si="8"/>
        <v>0</v>
      </c>
      <c r="AN81" s="36"/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36"/>
      <c r="AX81" s="14">
        <f t="shared" si="9"/>
        <v>0</v>
      </c>
      <c r="AY81" s="7">
        <v>0</v>
      </c>
      <c r="AZ81" s="7">
        <v>0</v>
      </c>
      <c r="BA81" s="36"/>
      <c r="BB81" s="7">
        <f t="shared" si="10"/>
        <v>0</v>
      </c>
      <c r="BC81" s="36">
        <v>0</v>
      </c>
      <c r="BD81" s="36">
        <v>0</v>
      </c>
      <c r="BE81" s="7">
        <v>0</v>
      </c>
      <c r="BF81" s="7">
        <v>0</v>
      </c>
      <c r="BG81" s="7">
        <v>0</v>
      </c>
      <c r="BH81" s="36"/>
      <c r="BI81" s="7">
        <f t="shared" si="18"/>
        <v>0</v>
      </c>
      <c r="BJ81" s="36">
        <v>0</v>
      </c>
      <c r="BK81" s="14">
        <v>0</v>
      </c>
      <c r="BL81" s="16">
        <f t="shared" si="19"/>
        <v>0</v>
      </c>
      <c r="BM81" s="16">
        <f t="shared" si="11"/>
        <v>0</v>
      </c>
      <c r="BN81" s="7">
        <v>0</v>
      </c>
      <c r="BO81" s="7">
        <v>0</v>
      </c>
      <c r="BP81" s="7">
        <f t="shared" si="12"/>
        <v>0</v>
      </c>
      <c r="BQ81" s="36"/>
      <c r="BR81" s="7">
        <v>0</v>
      </c>
      <c r="BS81" s="7">
        <v>0</v>
      </c>
      <c r="BT81" s="7">
        <v>0</v>
      </c>
      <c r="BU81" s="7">
        <f t="shared" si="13"/>
        <v>0</v>
      </c>
      <c r="BV81" s="36"/>
      <c r="BW81" s="7">
        <v>0</v>
      </c>
      <c r="BX81" s="9">
        <f t="shared" si="20"/>
        <v>0</v>
      </c>
      <c r="BY81" s="7">
        <v>0</v>
      </c>
      <c r="BZ81" s="7">
        <v>0</v>
      </c>
      <c r="CA81" s="7">
        <v>0</v>
      </c>
      <c r="CB81" s="7">
        <v>0</v>
      </c>
      <c r="CC81" s="36"/>
      <c r="CD81" s="7">
        <f t="shared" si="14"/>
        <v>0</v>
      </c>
      <c r="CE81" s="7">
        <v>0</v>
      </c>
      <c r="CF81" s="7">
        <v>0</v>
      </c>
      <c r="CG81" s="36"/>
      <c r="CH81" s="7">
        <f t="shared" si="15"/>
        <v>0</v>
      </c>
      <c r="CI81" s="7">
        <v>0</v>
      </c>
      <c r="CJ81" s="7">
        <v>0</v>
      </c>
      <c r="CK81" s="7">
        <v>0</v>
      </c>
      <c r="CL81" s="7">
        <v>0</v>
      </c>
      <c r="CM81" s="36"/>
      <c r="CN81" s="7"/>
      <c r="CO81" s="7">
        <v>0</v>
      </c>
      <c r="CP81" s="7">
        <v>0</v>
      </c>
      <c r="CQ81" s="7">
        <v>0</v>
      </c>
      <c r="CR81" s="36"/>
      <c r="CS81" s="7">
        <f t="shared" si="16"/>
        <v>0</v>
      </c>
      <c r="CT81" s="36">
        <v>0</v>
      </c>
      <c r="CV81" s="7">
        <v>0</v>
      </c>
      <c r="CW81" s="9">
        <f t="shared" si="21"/>
        <v>0</v>
      </c>
      <c r="CX81" s="23">
        <f t="shared" si="22"/>
        <v>1</v>
      </c>
    </row>
    <row r="82" spans="1:102" ht="39">
      <c r="A82" s="8" t="s">
        <v>189</v>
      </c>
      <c r="B82" s="6" t="s">
        <v>190</v>
      </c>
      <c r="C82" s="7">
        <v>1</v>
      </c>
      <c r="D82" s="7">
        <v>0</v>
      </c>
      <c r="E82" s="7">
        <v>0</v>
      </c>
      <c r="F82" s="7">
        <v>0</v>
      </c>
      <c r="G82" s="7"/>
      <c r="H82" s="36">
        <f t="shared" si="6"/>
        <v>1</v>
      </c>
      <c r="I82" s="36">
        <v>0</v>
      </c>
      <c r="J82" s="7">
        <v>0</v>
      </c>
      <c r="K82" s="7">
        <v>0</v>
      </c>
      <c r="L82" s="7">
        <v>0</v>
      </c>
      <c r="M82" s="30">
        <v>0</v>
      </c>
      <c r="N82" s="14"/>
      <c r="O82" s="36">
        <f t="shared" si="7"/>
        <v>0</v>
      </c>
      <c r="P82" s="7">
        <v>0</v>
      </c>
      <c r="Q82" s="30">
        <v>0</v>
      </c>
      <c r="R82" s="14">
        <v>0</v>
      </c>
      <c r="S82" s="30">
        <v>0</v>
      </c>
      <c r="T82" s="36"/>
      <c r="U82" s="7">
        <v>0</v>
      </c>
      <c r="V82" s="7"/>
      <c r="W82" s="7">
        <f t="shared" si="17"/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14">
        <f t="shared" si="8"/>
        <v>0</v>
      </c>
      <c r="AN82" s="36"/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36"/>
      <c r="AX82" s="14">
        <f t="shared" si="9"/>
        <v>0</v>
      </c>
      <c r="AY82" s="7">
        <v>0</v>
      </c>
      <c r="AZ82" s="7">
        <v>0</v>
      </c>
      <c r="BA82" s="36"/>
      <c r="BB82" s="7">
        <f t="shared" si="10"/>
        <v>0</v>
      </c>
      <c r="BC82" s="36">
        <v>0</v>
      </c>
      <c r="BD82" s="36">
        <v>0</v>
      </c>
      <c r="BE82" s="7">
        <v>0</v>
      </c>
      <c r="BF82" s="7">
        <v>0</v>
      </c>
      <c r="BG82" s="7">
        <v>0</v>
      </c>
      <c r="BH82" s="36"/>
      <c r="BI82" s="7">
        <f t="shared" si="18"/>
        <v>0</v>
      </c>
      <c r="BJ82" s="36">
        <v>0</v>
      </c>
      <c r="BK82" s="14">
        <v>0</v>
      </c>
      <c r="BL82" s="16">
        <f t="shared" si="19"/>
        <v>0</v>
      </c>
      <c r="BM82" s="16">
        <f t="shared" si="11"/>
        <v>0</v>
      </c>
      <c r="BN82" s="7">
        <v>0</v>
      </c>
      <c r="BO82" s="7">
        <v>0</v>
      </c>
      <c r="BP82" s="7">
        <f t="shared" si="12"/>
        <v>0</v>
      </c>
      <c r="BQ82" s="36"/>
      <c r="BR82" s="7">
        <v>0</v>
      </c>
      <c r="BS82" s="7">
        <v>0</v>
      </c>
      <c r="BT82" s="7">
        <v>0</v>
      </c>
      <c r="BU82" s="7">
        <f t="shared" si="13"/>
        <v>0</v>
      </c>
      <c r="BV82" s="36"/>
      <c r="BW82" s="7">
        <v>0</v>
      </c>
      <c r="BX82" s="9">
        <f t="shared" si="20"/>
        <v>0</v>
      </c>
      <c r="BY82" s="7">
        <v>0</v>
      </c>
      <c r="BZ82" s="7">
        <v>0</v>
      </c>
      <c r="CA82" s="7">
        <v>0</v>
      </c>
      <c r="CB82" s="7">
        <v>0</v>
      </c>
      <c r="CC82" s="36"/>
      <c r="CD82" s="7">
        <f t="shared" si="14"/>
        <v>0</v>
      </c>
      <c r="CE82" s="7">
        <v>0</v>
      </c>
      <c r="CF82" s="7">
        <v>0</v>
      </c>
      <c r="CG82" s="36"/>
      <c r="CH82" s="7">
        <f t="shared" si="15"/>
        <v>0</v>
      </c>
      <c r="CI82" s="7">
        <v>0</v>
      </c>
      <c r="CJ82" s="7">
        <v>0</v>
      </c>
      <c r="CK82" s="7">
        <v>0</v>
      </c>
      <c r="CL82" s="7">
        <v>0</v>
      </c>
      <c r="CM82" s="36"/>
      <c r="CN82" s="7"/>
      <c r="CO82" s="7">
        <v>0</v>
      </c>
      <c r="CP82" s="7">
        <v>0</v>
      </c>
      <c r="CQ82" s="7">
        <v>0</v>
      </c>
      <c r="CR82" s="36"/>
      <c r="CS82" s="7">
        <f t="shared" si="16"/>
        <v>0</v>
      </c>
      <c r="CT82" s="36">
        <v>0</v>
      </c>
      <c r="CV82" s="7">
        <v>0</v>
      </c>
      <c r="CW82" s="9">
        <f t="shared" si="21"/>
        <v>0</v>
      </c>
      <c r="CX82" s="23">
        <f t="shared" si="22"/>
        <v>1</v>
      </c>
    </row>
    <row r="83" spans="1:102" ht="26.25">
      <c r="A83" s="8" t="s">
        <v>191</v>
      </c>
      <c r="B83" s="6" t="s">
        <v>192</v>
      </c>
      <c r="C83" s="7">
        <v>0</v>
      </c>
      <c r="D83" s="7">
        <v>0</v>
      </c>
      <c r="E83" s="7">
        <v>0</v>
      </c>
      <c r="F83" s="7">
        <v>0</v>
      </c>
      <c r="G83" s="7"/>
      <c r="H83" s="36">
        <f t="shared" si="6"/>
        <v>0</v>
      </c>
      <c r="I83" s="36">
        <v>0</v>
      </c>
      <c r="J83" s="7">
        <v>0</v>
      </c>
      <c r="K83" s="7">
        <v>0</v>
      </c>
      <c r="L83" s="7">
        <v>0</v>
      </c>
      <c r="M83" s="30">
        <v>0</v>
      </c>
      <c r="N83" s="14"/>
      <c r="O83" s="36">
        <f t="shared" si="7"/>
        <v>0</v>
      </c>
      <c r="P83" s="7">
        <v>0</v>
      </c>
      <c r="Q83" s="30">
        <v>0</v>
      </c>
      <c r="R83" s="14">
        <v>0</v>
      </c>
      <c r="S83" s="30">
        <v>0</v>
      </c>
      <c r="T83" s="36"/>
      <c r="U83" s="7">
        <v>0</v>
      </c>
      <c r="V83" s="7"/>
      <c r="W83" s="7">
        <f t="shared" si="17"/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14">
        <f t="shared" si="8"/>
        <v>0</v>
      </c>
      <c r="AN83" s="36"/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36"/>
      <c r="AX83" s="14">
        <f t="shared" si="9"/>
        <v>0</v>
      </c>
      <c r="AY83" s="7">
        <v>0</v>
      </c>
      <c r="AZ83" s="7">
        <v>0</v>
      </c>
      <c r="BA83" s="36"/>
      <c r="BB83" s="7">
        <f t="shared" si="10"/>
        <v>0</v>
      </c>
      <c r="BC83" s="36">
        <v>0</v>
      </c>
      <c r="BD83" s="36">
        <v>0</v>
      </c>
      <c r="BE83" s="7">
        <v>0</v>
      </c>
      <c r="BF83" s="7">
        <v>0</v>
      </c>
      <c r="BG83" s="7">
        <v>0</v>
      </c>
      <c r="BH83" s="36"/>
      <c r="BI83" s="7">
        <f t="shared" si="18"/>
        <v>0</v>
      </c>
      <c r="BJ83" s="36">
        <v>0</v>
      </c>
      <c r="BK83" s="14">
        <v>0</v>
      </c>
      <c r="BL83" s="16">
        <f t="shared" si="19"/>
        <v>0</v>
      </c>
      <c r="BM83" s="16">
        <f t="shared" si="11"/>
        <v>0</v>
      </c>
      <c r="BN83" s="7">
        <v>0</v>
      </c>
      <c r="BO83" s="7">
        <v>0</v>
      </c>
      <c r="BP83" s="7">
        <f t="shared" si="12"/>
        <v>0</v>
      </c>
      <c r="BQ83" s="36"/>
      <c r="BR83" s="7">
        <v>0</v>
      </c>
      <c r="BS83" s="7">
        <v>0</v>
      </c>
      <c r="BT83" s="7">
        <v>0</v>
      </c>
      <c r="BU83" s="7">
        <f t="shared" si="13"/>
        <v>0</v>
      </c>
      <c r="BV83" s="36"/>
      <c r="BW83" s="7">
        <v>0</v>
      </c>
      <c r="BX83" s="9">
        <f t="shared" si="20"/>
        <v>0</v>
      </c>
      <c r="BY83" s="7">
        <v>0</v>
      </c>
      <c r="BZ83" s="7">
        <v>0</v>
      </c>
      <c r="CA83" s="7">
        <v>0</v>
      </c>
      <c r="CB83" s="7">
        <v>0</v>
      </c>
      <c r="CC83" s="36"/>
      <c r="CD83" s="7">
        <f t="shared" si="14"/>
        <v>0</v>
      </c>
      <c r="CE83" s="7">
        <v>0</v>
      </c>
      <c r="CF83" s="7">
        <v>0</v>
      </c>
      <c r="CG83" s="36"/>
      <c r="CH83" s="7">
        <f t="shared" si="15"/>
        <v>0</v>
      </c>
      <c r="CI83" s="7">
        <v>0</v>
      </c>
      <c r="CJ83" s="7">
        <v>0</v>
      </c>
      <c r="CK83" s="7">
        <v>0</v>
      </c>
      <c r="CL83" s="7">
        <v>0</v>
      </c>
      <c r="CM83" s="36"/>
      <c r="CN83" s="7"/>
      <c r="CO83" s="7">
        <v>0</v>
      </c>
      <c r="CP83" s="7">
        <v>0</v>
      </c>
      <c r="CQ83" s="7">
        <v>0</v>
      </c>
      <c r="CR83" s="36"/>
      <c r="CS83" s="7">
        <f t="shared" si="16"/>
        <v>0</v>
      </c>
      <c r="CT83" s="36">
        <v>0</v>
      </c>
      <c r="CV83" s="7">
        <v>0</v>
      </c>
      <c r="CW83" s="9">
        <f t="shared" si="21"/>
        <v>0</v>
      </c>
      <c r="CX83" s="23">
        <f t="shared" si="22"/>
        <v>0</v>
      </c>
    </row>
    <row r="84" spans="1:102">
      <c r="A84" s="8" t="s">
        <v>193</v>
      </c>
      <c r="B84" s="6" t="s">
        <v>194</v>
      </c>
      <c r="C84" s="7">
        <v>0</v>
      </c>
      <c r="D84" s="7">
        <v>0</v>
      </c>
      <c r="E84" s="7">
        <v>0</v>
      </c>
      <c r="F84" s="7">
        <v>0</v>
      </c>
      <c r="G84" s="7"/>
      <c r="H84" s="36">
        <f t="shared" si="6"/>
        <v>0</v>
      </c>
      <c r="I84" s="36">
        <v>0</v>
      </c>
      <c r="J84" s="7">
        <v>0</v>
      </c>
      <c r="K84" s="7">
        <v>0</v>
      </c>
      <c r="L84" s="7">
        <v>0</v>
      </c>
      <c r="M84" s="30">
        <v>0</v>
      </c>
      <c r="N84" s="14"/>
      <c r="O84" s="36">
        <f t="shared" si="7"/>
        <v>0</v>
      </c>
      <c r="P84" s="7">
        <v>0</v>
      </c>
      <c r="Q84" s="30">
        <v>0</v>
      </c>
      <c r="R84" s="14">
        <v>0</v>
      </c>
      <c r="S84" s="30">
        <v>0</v>
      </c>
      <c r="T84" s="36"/>
      <c r="U84" s="7">
        <v>0</v>
      </c>
      <c r="V84" s="7"/>
      <c r="W84" s="7">
        <f t="shared" si="17"/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14">
        <f t="shared" si="8"/>
        <v>0</v>
      </c>
      <c r="AN84" s="36"/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36"/>
      <c r="AX84" s="14">
        <f t="shared" si="9"/>
        <v>0</v>
      </c>
      <c r="AY84" s="7">
        <v>0</v>
      </c>
      <c r="AZ84" s="7">
        <v>0</v>
      </c>
      <c r="BA84" s="36"/>
      <c r="BB84" s="7">
        <f t="shared" si="10"/>
        <v>0</v>
      </c>
      <c r="BC84" s="36">
        <v>0</v>
      </c>
      <c r="BD84" s="36">
        <v>0</v>
      </c>
      <c r="BE84" s="7">
        <v>0</v>
      </c>
      <c r="BF84" s="7">
        <v>0</v>
      </c>
      <c r="BG84" s="7">
        <v>0</v>
      </c>
      <c r="BH84" s="36"/>
      <c r="BI84" s="7">
        <f t="shared" si="18"/>
        <v>0</v>
      </c>
      <c r="BJ84" s="36">
        <v>0</v>
      </c>
      <c r="BK84" s="14">
        <v>0</v>
      </c>
      <c r="BL84" s="16">
        <f t="shared" si="19"/>
        <v>0</v>
      </c>
      <c r="BM84" s="16">
        <f t="shared" si="11"/>
        <v>0</v>
      </c>
      <c r="BN84" s="7">
        <v>0</v>
      </c>
      <c r="BO84" s="7">
        <v>0</v>
      </c>
      <c r="BP84" s="7">
        <f t="shared" si="12"/>
        <v>0</v>
      </c>
      <c r="BQ84" s="36"/>
      <c r="BR84" s="7">
        <v>0</v>
      </c>
      <c r="BS84" s="7">
        <v>0</v>
      </c>
      <c r="BT84" s="7">
        <v>0</v>
      </c>
      <c r="BU84" s="7">
        <f t="shared" si="13"/>
        <v>0</v>
      </c>
      <c r="BV84" s="36"/>
      <c r="BW84" s="7">
        <v>0</v>
      </c>
      <c r="BX84" s="9">
        <f t="shared" si="20"/>
        <v>0</v>
      </c>
      <c r="BY84" s="7">
        <v>0</v>
      </c>
      <c r="BZ84" s="7">
        <v>0</v>
      </c>
      <c r="CA84" s="7">
        <v>0</v>
      </c>
      <c r="CB84" s="7">
        <v>0</v>
      </c>
      <c r="CC84" s="36"/>
      <c r="CD84" s="7">
        <f t="shared" si="14"/>
        <v>0</v>
      </c>
      <c r="CE84" s="7">
        <v>0</v>
      </c>
      <c r="CF84" s="7">
        <v>0</v>
      </c>
      <c r="CG84" s="36"/>
      <c r="CH84" s="7">
        <f t="shared" si="15"/>
        <v>0</v>
      </c>
      <c r="CI84" s="7">
        <v>0</v>
      </c>
      <c r="CJ84" s="7">
        <v>0</v>
      </c>
      <c r="CK84" s="7">
        <v>0</v>
      </c>
      <c r="CL84" s="7">
        <v>0</v>
      </c>
      <c r="CM84" s="36"/>
      <c r="CN84" s="7"/>
      <c r="CO84" s="7">
        <v>0</v>
      </c>
      <c r="CP84" s="7">
        <v>0</v>
      </c>
      <c r="CQ84" s="7">
        <v>0</v>
      </c>
      <c r="CR84" s="36"/>
      <c r="CS84" s="7">
        <f t="shared" si="16"/>
        <v>0</v>
      </c>
      <c r="CT84" s="36">
        <v>0</v>
      </c>
      <c r="CV84" s="7">
        <v>0</v>
      </c>
      <c r="CW84" s="9">
        <f t="shared" si="21"/>
        <v>0</v>
      </c>
      <c r="CX84" s="23">
        <f t="shared" si="22"/>
        <v>0</v>
      </c>
    </row>
    <row r="85" spans="1:102" ht="39">
      <c r="A85" s="8" t="s">
        <v>195</v>
      </c>
      <c r="B85" s="6" t="s">
        <v>196</v>
      </c>
      <c r="C85" s="7">
        <v>0</v>
      </c>
      <c r="D85" s="7">
        <v>0</v>
      </c>
      <c r="E85" s="7">
        <v>0</v>
      </c>
      <c r="F85" s="7">
        <v>0</v>
      </c>
      <c r="G85" s="7"/>
      <c r="H85" s="36">
        <f t="shared" si="6"/>
        <v>0</v>
      </c>
      <c r="I85" s="36">
        <v>0</v>
      </c>
      <c r="J85" s="7">
        <v>0</v>
      </c>
      <c r="K85" s="7">
        <v>0</v>
      </c>
      <c r="L85" s="7">
        <v>0</v>
      </c>
      <c r="M85" s="30">
        <v>0</v>
      </c>
      <c r="N85" s="14"/>
      <c r="O85" s="36">
        <f t="shared" si="7"/>
        <v>0</v>
      </c>
      <c r="P85" s="7">
        <v>0</v>
      </c>
      <c r="Q85" s="30">
        <v>0</v>
      </c>
      <c r="R85" s="14">
        <v>0</v>
      </c>
      <c r="S85" s="30">
        <v>0</v>
      </c>
      <c r="T85" s="36"/>
      <c r="U85" s="7">
        <v>0</v>
      </c>
      <c r="V85" s="7"/>
      <c r="W85" s="7">
        <f t="shared" si="17"/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14">
        <f t="shared" si="8"/>
        <v>0</v>
      </c>
      <c r="AN85" s="36"/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36"/>
      <c r="AX85" s="14">
        <f t="shared" si="9"/>
        <v>0</v>
      </c>
      <c r="AY85" s="7">
        <v>0</v>
      </c>
      <c r="AZ85" s="7">
        <v>0</v>
      </c>
      <c r="BA85" s="36"/>
      <c r="BB85" s="7">
        <f t="shared" si="10"/>
        <v>0</v>
      </c>
      <c r="BC85" s="36">
        <v>0</v>
      </c>
      <c r="BD85" s="36">
        <v>0</v>
      </c>
      <c r="BE85" s="7">
        <v>0</v>
      </c>
      <c r="BF85" s="7">
        <v>0</v>
      </c>
      <c r="BG85" s="7">
        <v>0</v>
      </c>
      <c r="BH85" s="36"/>
      <c r="BI85" s="7">
        <f t="shared" si="18"/>
        <v>0</v>
      </c>
      <c r="BJ85" s="36">
        <v>0</v>
      </c>
      <c r="BK85" s="14">
        <v>0</v>
      </c>
      <c r="BL85" s="16">
        <f t="shared" si="19"/>
        <v>0</v>
      </c>
      <c r="BM85" s="16">
        <f t="shared" si="11"/>
        <v>0</v>
      </c>
      <c r="BN85" s="7">
        <v>0</v>
      </c>
      <c r="BO85" s="7">
        <v>0</v>
      </c>
      <c r="BP85" s="7">
        <f t="shared" si="12"/>
        <v>0</v>
      </c>
      <c r="BQ85" s="36"/>
      <c r="BR85" s="7">
        <v>0</v>
      </c>
      <c r="BS85" s="7">
        <v>0</v>
      </c>
      <c r="BT85" s="7">
        <v>0</v>
      </c>
      <c r="BU85" s="7">
        <f t="shared" si="13"/>
        <v>0</v>
      </c>
      <c r="BV85" s="36"/>
      <c r="BW85" s="7">
        <v>0</v>
      </c>
      <c r="BX85" s="9">
        <f t="shared" si="20"/>
        <v>0</v>
      </c>
      <c r="BY85" s="7">
        <v>0</v>
      </c>
      <c r="BZ85" s="7">
        <v>0</v>
      </c>
      <c r="CA85" s="7">
        <v>0</v>
      </c>
      <c r="CB85" s="7">
        <v>0</v>
      </c>
      <c r="CC85" s="36"/>
      <c r="CD85" s="7">
        <f t="shared" si="14"/>
        <v>0</v>
      </c>
      <c r="CE85" s="7">
        <v>0</v>
      </c>
      <c r="CF85" s="7">
        <v>0</v>
      </c>
      <c r="CG85" s="36"/>
      <c r="CH85" s="7">
        <f t="shared" si="15"/>
        <v>0</v>
      </c>
      <c r="CI85" s="7">
        <v>0</v>
      </c>
      <c r="CJ85" s="7">
        <v>0</v>
      </c>
      <c r="CK85" s="7">
        <v>0</v>
      </c>
      <c r="CL85" s="7">
        <v>0</v>
      </c>
      <c r="CM85" s="36"/>
      <c r="CN85" s="7"/>
      <c r="CO85" s="7">
        <v>0</v>
      </c>
      <c r="CP85" s="7">
        <v>0</v>
      </c>
      <c r="CQ85" s="7">
        <v>0</v>
      </c>
      <c r="CR85" s="36"/>
      <c r="CS85" s="7">
        <f t="shared" si="16"/>
        <v>0</v>
      </c>
      <c r="CT85" s="36">
        <v>0</v>
      </c>
      <c r="CV85" s="7">
        <v>0</v>
      </c>
      <c r="CW85" s="9">
        <f t="shared" si="21"/>
        <v>0</v>
      </c>
      <c r="CX85" s="23">
        <f t="shared" si="22"/>
        <v>0</v>
      </c>
    </row>
    <row r="86" spans="1:102" ht="26.25">
      <c r="A86" s="8" t="s">
        <v>197</v>
      </c>
      <c r="B86" s="6" t="s">
        <v>198</v>
      </c>
      <c r="C86" s="7">
        <v>0</v>
      </c>
      <c r="D86" s="7">
        <v>3</v>
      </c>
      <c r="E86" s="7">
        <v>1</v>
      </c>
      <c r="F86" s="7">
        <v>0</v>
      </c>
      <c r="G86" s="7"/>
      <c r="H86" s="36">
        <f t="shared" si="6"/>
        <v>4</v>
      </c>
      <c r="I86" s="36">
        <v>4</v>
      </c>
      <c r="J86" s="7">
        <v>0</v>
      </c>
      <c r="K86" s="7">
        <v>0</v>
      </c>
      <c r="L86" s="7">
        <v>2</v>
      </c>
      <c r="M86" s="30">
        <v>0</v>
      </c>
      <c r="N86" s="14"/>
      <c r="O86" s="36">
        <f t="shared" si="7"/>
        <v>2</v>
      </c>
      <c r="P86" s="7">
        <v>0</v>
      </c>
      <c r="Q86" s="30">
        <v>0</v>
      </c>
      <c r="R86" s="14">
        <v>0</v>
      </c>
      <c r="S86" s="30">
        <v>1</v>
      </c>
      <c r="T86" s="36"/>
      <c r="U86" s="7">
        <v>2</v>
      </c>
      <c r="V86" s="7"/>
      <c r="W86" s="7">
        <f t="shared" si="17"/>
        <v>3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14">
        <f t="shared" si="8"/>
        <v>0</v>
      </c>
      <c r="AN86" s="36"/>
      <c r="AO86" s="7">
        <v>1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36"/>
      <c r="AX86" s="14">
        <f t="shared" si="9"/>
        <v>1</v>
      </c>
      <c r="AY86" s="7">
        <v>0</v>
      </c>
      <c r="AZ86" s="7">
        <v>0</v>
      </c>
      <c r="BA86" s="36"/>
      <c r="BB86" s="7">
        <f t="shared" si="10"/>
        <v>0</v>
      </c>
      <c r="BC86" s="36">
        <v>0</v>
      </c>
      <c r="BD86" s="36">
        <v>0</v>
      </c>
      <c r="BE86" s="7">
        <v>0</v>
      </c>
      <c r="BF86" s="7">
        <v>0</v>
      </c>
      <c r="BG86" s="7">
        <v>1</v>
      </c>
      <c r="BH86" s="36"/>
      <c r="BI86" s="7">
        <f t="shared" si="18"/>
        <v>1</v>
      </c>
      <c r="BJ86" s="36">
        <v>0</v>
      </c>
      <c r="BK86" s="14">
        <v>2</v>
      </c>
      <c r="BL86" s="16">
        <f t="shared" si="19"/>
        <v>2</v>
      </c>
      <c r="BM86" s="16">
        <f t="shared" si="11"/>
        <v>2</v>
      </c>
      <c r="BN86" s="7">
        <v>2</v>
      </c>
      <c r="BO86" s="7">
        <v>0</v>
      </c>
      <c r="BP86" s="7">
        <f t="shared" si="12"/>
        <v>2</v>
      </c>
      <c r="BQ86" s="36"/>
      <c r="BR86" s="7">
        <v>0</v>
      </c>
      <c r="BS86" s="7">
        <v>0</v>
      </c>
      <c r="BT86" s="7">
        <v>1</v>
      </c>
      <c r="BU86" s="7">
        <f t="shared" si="13"/>
        <v>1</v>
      </c>
      <c r="BV86" s="36"/>
      <c r="BW86" s="7">
        <v>3</v>
      </c>
      <c r="BX86" s="9">
        <f t="shared" si="20"/>
        <v>3</v>
      </c>
      <c r="BY86" s="7">
        <v>0</v>
      </c>
      <c r="BZ86" s="7">
        <v>0</v>
      </c>
      <c r="CA86" s="7">
        <v>0</v>
      </c>
      <c r="CB86" s="7">
        <v>0</v>
      </c>
      <c r="CC86" s="36"/>
      <c r="CD86" s="7">
        <f t="shared" si="14"/>
        <v>0</v>
      </c>
      <c r="CE86" s="7">
        <v>0</v>
      </c>
      <c r="CF86" s="7">
        <v>0</v>
      </c>
      <c r="CG86" s="36"/>
      <c r="CH86" s="7">
        <f t="shared" si="15"/>
        <v>0</v>
      </c>
      <c r="CI86" s="7">
        <v>0</v>
      </c>
      <c r="CJ86" s="7">
        <v>1</v>
      </c>
      <c r="CK86" s="7">
        <v>0</v>
      </c>
      <c r="CL86" s="7">
        <v>1</v>
      </c>
      <c r="CM86" s="36"/>
      <c r="CN86" s="7"/>
      <c r="CO86" s="7">
        <v>0</v>
      </c>
      <c r="CP86" s="7">
        <v>0</v>
      </c>
      <c r="CQ86" s="7">
        <v>0</v>
      </c>
      <c r="CR86" s="36"/>
      <c r="CS86" s="7">
        <f t="shared" si="16"/>
        <v>0</v>
      </c>
      <c r="CT86" s="36">
        <v>0</v>
      </c>
      <c r="CV86" s="7">
        <v>2</v>
      </c>
      <c r="CW86" s="9">
        <f t="shared" si="21"/>
        <v>2</v>
      </c>
      <c r="CX86" s="49">
        <f t="shared" si="22"/>
        <v>18</v>
      </c>
    </row>
    <row r="87" spans="1:102">
      <c r="A87" s="8" t="s">
        <v>199</v>
      </c>
      <c r="B87" s="6" t="s">
        <v>200</v>
      </c>
      <c r="C87" s="7">
        <v>0</v>
      </c>
      <c r="D87" s="7">
        <v>0</v>
      </c>
      <c r="E87" s="7">
        <v>0</v>
      </c>
      <c r="F87" s="7">
        <v>0</v>
      </c>
      <c r="G87" s="7"/>
      <c r="H87" s="36">
        <f t="shared" si="6"/>
        <v>0</v>
      </c>
      <c r="I87" s="36">
        <v>0</v>
      </c>
      <c r="J87" s="7">
        <v>0</v>
      </c>
      <c r="K87" s="7">
        <v>0</v>
      </c>
      <c r="L87" s="7">
        <v>0</v>
      </c>
      <c r="M87" s="30">
        <v>0</v>
      </c>
      <c r="N87" s="14"/>
      <c r="O87" s="36">
        <f t="shared" si="7"/>
        <v>0</v>
      </c>
      <c r="P87" s="7">
        <v>0</v>
      </c>
      <c r="Q87" s="30">
        <v>0</v>
      </c>
      <c r="R87" s="14">
        <v>0</v>
      </c>
      <c r="S87" s="30">
        <v>0</v>
      </c>
      <c r="T87" s="36"/>
      <c r="U87" s="7">
        <v>0</v>
      </c>
      <c r="V87" s="7"/>
      <c r="W87" s="7">
        <f t="shared" si="17"/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14">
        <f t="shared" si="8"/>
        <v>0</v>
      </c>
      <c r="AN87" s="36"/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36"/>
      <c r="AX87" s="14">
        <f t="shared" si="9"/>
        <v>0</v>
      </c>
      <c r="AY87" s="7">
        <v>0</v>
      </c>
      <c r="AZ87" s="7">
        <v>0</v>
      </c>
      <c r="BA87" s="36"/>
      <c r="BB87" s="7">
        <f t="shared" si="10"/>
        <v>0</v>
      </c>
      <c r="BC87" s="36">
        <v>0</v>
      </c>
      <c r="BD87" s="36">
        <v>0</v>
      </c>
      <c r="BE87" s="7">
        <v>0</v>
      </c>
      <c r="BF87" s="7">
        <v>0</v>
      </c>
      <c r="BG87" s="7">
        <v>0</v>
      </c>
      <c r="BH87" s="36"/>
      <c r="BI87" s="7">
        <f t="shared" si="18"/>
        <v>0</v>
      </c>
      <c r="BJ87" s="36">
        <v>0</v>
      </c>
      <c r="BK87" s="14">
        <v>0</v>
      </c>
      <c r="BL87" s="16">
        <f t="shared" si="19"/>
        <v>0</v>
      </c>
      <c r="BM87" s="16">
        <f t="shared" si="11"/>
        <v>0</v>
      </c>
      <c r="BN87" s="7">
        <v>0</v>
      </c>
      <c r="BO87" s="7">
        <v>0</v>
      </c>
      <c r="BP87" s="7">
        <f t="shared" si="12"/>
        <v>0</v>
      </c>
      <c r="BQ87" s="36"/>
      <c r="BR87" s="7">
        <v>0</v>
      </c>
      <c r="BS87" s="7">
        <v>0</v>
      </c>
      <c r="BT87" s="7">
        <v>0</v>
      </c>
      <c r="BU87" s="7">
        <f t="shared" si="13"/>
        <v>0</v>
      </c>
      <c r="BV87" s="36"/>
      <c r="BW87" s="7">
        <v>0</v>
      </c>
      <c r="BX87" s="9">
        <f t="shared" si="20"/>
        <v>0</v>
      </c>
      <c r="BY87" s="7">
        <v>0</v>
      </c>
      <c r="BZ87" s="7">
        <v>0</v>
      </c>
      <c r="CA87" s="7">
        <v>0</v>
      </c>
      <c r="CB87" s="7">
        <v>0</v>
      </c>
      <c r="CC87" s="36"/>
      <c r="CD87" s="7">
        <f t="shared" si="14"/>
        <v>0</v>
      </c>
      <c r="CE87" s="7">
        <v>0</v>
      </c>
      <c r="CF87" s="7">
        <v>0</v>
      </c>
      <c r="CG87" s="36"/>
      <c r="CH87" s="7">
        <f t="shared" si="15"/>
        <v>0</v>
      </c>
      <c r="CI87" s="7">
        <v>0</v>
      </c>
      <c r="CJ87" s="7">
        <v>0</v>
      </c>
      <c r="CK87" s="7">
        <v>0</v>
      </c>
      <c r="CL87" s="7">
        <v>0</v>
      </c>
      <c r="CM87" s="36"/>
      <c r="CN87" s="7"/>
      <c r="CO87" s="7">
        <v>0</v>
      </c>
      <c r="CP87" s="7">
        <v>0</v>
      </c>
      <c r="CQ87" s="7">
        <v>0</v>
      </c>
      <c r="CR87" s="36"/>
      <c r="CS87" s="7">
        <f t="shared" si="16"/>
        <v>0</v>
      </c>
      <c r="CT87" s="36">
        <v>0</v>
      </c>
      <c r="CV87" s="7">
        <v>0</v>
      </c>
      <c r="CW87" s="9">
        <f t="shared" si="21"/>
        <v>0</v>
      </c>
      <c r="CX87" s="23">
        <f t="shared" si="22"/>
        <v>0</v>
      </c>
    </row>
    <row r="88" spans="1:102" ht="26.25">
      <c r="A88" s="8" t="s">
        <v>201</v>
      </c>
      <c r="B88" s="6" t="s">
        <v>202</v>
      </c>
      <c r="C88" s="7">
        <v>0</v>
      </c>
      <c r="D88" s="7">
        <v>0</v>
      </c>
      <c r="E88" s="7">
        <v>0</v>
      </c>
      <c r="F88" s="7">
        <v>0</v>
      </c>
      <c r="G88" s="7"/>
      <c r="H88" s="36">
        <f t="shared" si="6"/>
        <v>0</v>
      </c>
      <c r="I88" s="36">
        <v>0</v>
      </c>
      <c r="J88" s="7">
        <v>0</v>
      </c>
      <c r="K88" s="7">
        <v>0</v>
      </c>
      <c r="L88" s="7">
        <v>0</v>
      </c>
      <c r="M88" s="30">
        <v>0</v>
      </c>
      <c r="N88" s="14"/>
      <c r="O88" s="36">
        <f t="shared" si="7"/>
        <v>0</v>
      </c>
      <c r="P88" s="7">
        <v>0</v>
      </c>
      <c r="Q88" s="30">
        <v>0</v>
      </c>
      <c r="R88" s="14">
        <v>0</v>
      </c>
      <c r="S88" s="30">
        <v>0</v>
      </c>
      <c r="T88" s="36"/>
      <c r="U88" s="7">
        <v>0</v>
      </c>
      <c r="V88" s="7"/>
      <c r="W88" s="7">
        <f t="shared" si="17"/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14">
        <f t="shared" si="8"/>
        <v>0</v>
      </c>
      <c r="AN88" s="36"/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36"/>
      <c r="AX88" s="14">
        <f t="shared" si="9"/>
        <v>0</v>
      </c>
      <c r="AY88" s="7">
        <v>0</v>
      </c>
      <c r="AZ88" s="7">
        <v>0</v>
      </c>
      <c r="BA88" s="36"/>
      <c r="BB88" s="7">
        <f t="shared" si="10"/>
        <v>0</v>
      </c>
      <c r="BC88" s="36">
        <v>0</v>
      </c>
      <c r="BD88" s="36">
        <v>0</v>
      </c>
      <c r="BE88" s="7">
        <v>0</v>
      </c>
      <c r="BF88" s="7">
        <v>0</v>
      </c>
      <c r="BG88" s="7">
        <v>0</v>
      </c>
      <c r="BH88" s="36"/>
      <c r="BI88" s="7">
        <f t="shared" si="18"/>
        <v>0</v>
      </c>
      <c r="BJ88" s="36">
        <v>0</v>
      </c>
      <c r="BK88" s="14">
        <v>0</v>
      </c>
      <c r="BL88" s="16">
        <f t="shared" si="19"/>
        <v>0</v>
      </c>
      <c r="BM88" s="16">
        <f t="shared" si="11"/>
        <v>0</v>
      </c>
      <c r="BN88" s="7">
        <v>0</v>
      </c>
      <c r="BO88" s="7">
        <v>0</v>
      </c>
      <c r="BP88" s="7">
        <f t="shared" si="12"/>
        <v>0</v>
      </c>
      <c r="BQ88" s="36"/>
      <c r="BR88" s="7">
        <v>0</v>
      </c>
      <c r="BS88" s="7">
        <v>0</v>
      </c>
      <c r="BT88" s="7">
        <v>0</v>
      </c>
      <c r="BU88" s="7">
        <f t="shared" si="13"/>
        <v>0</v>
      </c>
      <c r="BV88" s="36"/>
      <c r="BW88" s="7">
        <v>0</v>
      </c>
      <c r="BX88" s="9">
        <f t="shared" si="20"/>
        <v>0</v>
      </c>
      <c r="BY88" s="7">
        <v>0</v>
      </c>
      <c r="BZ88" s="7">
        <v>0</v>
      </c>
      <c r="CA88" s="7">
        <v>0</v>
      </c>
      <c r="CB88" s="7">
        <v>0</v>
      </c>
      <c r="CC88" s="36"/>
      <c r="CD88" s="7">
        <f t="shared" si="14"/>
        <v>0</v>
      </c>
      <c r="CE88" s="7">
        <v>0</v>
      </c>
      <c r="CF88" s="7">
        <v>0</v>
      </c>
      <c r="CG88" s="36"/>
      <c r="CH88" s="7">
        <f t="shared" si="15"/>
        <v>0</v>
      </c>
      <c r="CI88" s="7">
        <v>0</v>
      </c>
      <c r="CJ88" s="7">
        <v>0</v>
      </c>
      <c r="CK88" s="7">
        <v>0</v>
      </c>
      <c r="CL88" s="7">
        <v>0</v>
      </c>
      <c r="CM88" s="36"/>
      <c r="CN88" s="7"/>
      <c r="CO88" s="7">
        <v>0</v>
      </c>
      <c r="CP88" s="7">
        <v>0</v>
      </c>
      <c r="CQ88" s="7">
        <v>0</v>
      </c>
      <c r="CR88" s="36"/>
      <c r="CS88" s="7">
        <f t="shared" si="16"/>
        <v>0</v>
      </c>
      <c r="CT88" s="36">
        <v>0</v>
      </c>
      <c r="CV88" s="7">
        <v>0</v>
      </c>
      <c r="CW88" s="9">
        <f t="shared" si="21"/>
        <v>0</v>
      </c>
      <c r="CX88" s="23">
        <f t="shared" si="22"/>
        <v>0</v>
      </c>
    </row>
    <row r="89" spans="1:102">
      <c r="A89" s="8" t="s">
        <v>203</v>
      </c>
      <c r="B89" s="6" t="s">
        <v>204</v>
      </c>
      <c r="C89" s="7">
        <v>0</v>
      </c>
      <c r="D89" s="7">
        <v>1</v>
      </c>
      <c r="E89" s="7">
        <v>4</v>
      </c>
      <c r="F89" s="7">
        <v>1</v>
      </c>
      <c r="G89" s="7"/>
      <c r="H89" s="36">
        <f t="shared" si="6"/>
        <v>6</v>
      </c>
      <c r="I89" s="36">
        <v>0</v>
      </c>
      <c r="J89" s="7">
        <v>0</v>
      </c>
      <c r="K89" s="7">
        <v>1</v>
      </c>
      <c r="L89" s="7">
        <v>0</v>
      </c>
      <c r="M89" s="30">
        <v>0</v>
      </c>
      <c r="N89" s="14"/>
      <c r="O89" s="36">
        <f t="shared" si="7"/>
        <v>1</v>
      </c>
      <c r="P89" s="7">
        <v>0</v>
      </c>
      <c r="Q89" s="30">
        <v>0</v>
      </c>
      <c r="R89" s="14">
        <v>0</v>
      </c>
      <c r="S89" s="30">
        <v>0</v>
      </c>
      <c r="T89" s="36"/>
      <c r="U89" s="7">
        <v>1</v>
      </c>
      <c r="V89" s="7"/>
      <c r="W89" s="7">
        <f t="shared" si="17"/>
        <v>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14">
        <f t="shared" si="8"/>
        <v>0</v>
      </c>
      <c r="AN89" s="36"/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36"/>
      <c r="AX89" s="14">
        <f t="shared" si="9"/>
        <v>0</v>
      </c>
      <c r="AY89" s="7">
        <v>0</v>
      </c>
      <c r="AZ89" s="7">
        <v>0</v>
      </c>
      <c r="BA89" s="36"/>
      <c r="BB89" s="7">
        <f t="shared" si="10"/>
        <v>0</v>
      </c>
      <c r="BC89" s="36">
        <v>0</v>
      </c>
      <c r="BD89" s="36">
        <v>0</v>
      </c>
      <c r="BE89" s="7">
        <v>0</v>
      </c>
      <c r="BF89" s="7">
        <v>0</v>
      </c>
      <c r="BG89" s="7">
        <v>0</v>
      </c>
      <c r="BH89" s="36"/>
      <c r="BI89" s="7">
        <f t="shared" si="18"/>
        <v>0</v>
      </c>
      <c r="BJ89" s="36">
        <v>0</v>
      </c>
      <c r="BK89" s="14">
        <v>0</v>
      </c>
      <c r="BL89" s="16">
        <f t="shared" si="19"/>
        <v>0</v>
      </c>
      <c r="BM89" s="16">
        <f t="shared" si="11"/>
        <v>0</v>
      </c>
      <c r="BN89" s="7">
        <v>0</v>
      </c>
      <c r="BO89" s="7">
        <v>0</v>
      </c>
      <c r="BP89" s="7">
        <f t="shared" si="12"/>
        <v>0</v>
      </c>
      <c r="BQ89" s="36"/>
      <c r="BR89" s="7">
        <v>0</v>
      </c>
      <c r="BS89" s="7">
        <v>0</v>
      </c>
      <c r="BT89" s="7">
        <v>0</v>
      </c>
      <c r="BU89" s="7">
        <f t="shared" si="13"/>
        <v>0</v>
      </c>
      <c r="BV89" s="36"/>
      <c r="BW89" s="7">
        <v>0</v>
      </c>
      <c r="BX89" s="9">
        <f t="shared" si="20"/>
        <v>0</v>
      </c>
      <c r="BY89" s="7">
        <v>0</v>
      </c>
      <c r="BZ89" s="7">
        <v>0</v>
      </c>
      <c r="CA89" s="7">
        <v>0</v>
      </c>
      <c r="CB89" s="7">
        <v>0</v>
      </c>
      <c r="CC89" s="36"/>
      <c r="CD89" s="7">
        <f t="shared" si="14"/>
        <v>0</v>
      </c>
      <c r="CE89" s="7">
        <v>0</v>
      </c>
      <c r="CF89" s="7">
        <v>0</v>
      </c>
      <c r="CG89" s="36"/>
      <c r="CH89" s="7">
        <f t="shared" si="15"/>
        <v>0</v>
      </c>
      <c r="CI89" s="7">
        <v>0</v>
      </c>
      <c r="CJ89" s="7">
        <v>0</v>
      </c>
      <c r="CK89" s="7">
        <v>0</v>
      </c>
      <c r="CL89" s="7">
        <v>0</v>
      </c>
      <c r="CM89" s="36"/>
      <c r="CN89" s="7"/>
      <c r="CO89" s="7">
        <v>0</v>
      </c>
      <c r="CP89" s="7">
        <v>0</v>
      </c>
      <c r="CQ89" s="7">
        <v>0</v>
      </c>
      <c r="CR89" s="36"/>
      <c r="CS89" s="7">
        <f t="shared" si="16"/>
        <v>0</v>
      </c>
      <c r="CT89" s="36">
        <v>0</v>
      </c>
      <c r="CV89" s="7">
        <v>0</v>
      </c>
      <c r="CW89" s="9">
        <f t="shared" si="21"/>
        <v>0</v>
      </c>
      <c r="CX89" s="23">
        <f t="shared" si="22"/>
        <v>7</v>
      </c>
    </row>
    <row r="90" spans="1:102" ht="26.25">
      <c r="A90" s="8" t="s">
        <v>205</v>
      </c>
      <c r="B90" s="6" t="s">
        <v>206</v>
      </c>
      <c r="C90" s="7">
        <v>0</v>
      </c>
      <c r="D90" s="7">
        <v>0</v>
      </c>
      <c r="E90" s="7">
        <v>0</v>
      </c>
      <c r="F90" s="7">
        <v>0</v>
      </c>
      <c r="G90" s="7"/>
      <c r="H90" s="36">
        <f t="shared" si="6"/>
        <v>0</v>
      </c>
      <c r="I90" s="36">
        <v>0</v>
      </c>
      <c r="J90" s="7">
        <v>0</v>
      </c>
      <c r="K90" s="7">
        <v>0</v>
      </c>
      <c r="L90" s="7">
        <v>0</v>
      </c>
      <c r="M90" s="30">
        <v>0</v>
      </c>
      <c r="N90" s="14"/>
      <c r="O90" s="36">
        <f t="shared" si="7"/>
        <v>0</v>
      </c>
      <c r="P90" s="7">
        <v>0</v>
      </c>
      <c r="Q90" s="30">
        <v>0</v>
      </c>
      <c r="R90" s="14">
        <v>0</v>
      </c>
      <c r="S90" s="30">
        <v>0</v>
      </c>
      <c r="T90" s="36"/>
      <c r="U90" s="7">
        <v>0</v>
      </c>
      <c r="V90" s="7"/>
      <c r="W90" s="7">
        <f t="shared" si="17"/>
        <v>0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14">
        <f t="shared" si="8"/>
        <v>1</v>
      </c>
      <c r="AN90" s="36"/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36"/>
      <c r="AX90" s="14">
        <f t="shared" si="9"/>
        <v>0</v>
      </c>
      <c r="AY90" s="7">
        <v>0</v>
      </c>
      <c r="AZ90" s="7">
        <v>0</v>
      </c>
      <c r="BA90" s="36"/>
      <c r="BB90" s="7">
        <f t="shared" si="10"/>
        <v>0</v>
      </c>
      <c r="BC90" s="36">
        <v>0</v>
      </c>
      <c r="BD90" s="36">
        <v>0</v>
      </c>
      <c r="BE90" s="7">
        <v>0</v>
      </c>
      <c r="BF90" s="7">
        <v>1</v>
      </c>
      <c r="BG90" s="7">
        <v>0</v>
      </c>
      <c r="BH90" s="36"/>
      <c r="BI90" s="7">
        <f t="shared" si="18"/>
        <v>1</v>
      </c>
      <c r="BJ90" s="36">
        <v>0</v>
      </c>
      <c r="BK90" s="14">
        <v>2</v>
      </c>
      <c r="BL90" s="16">
        <f t="shared" si="19"/>
        <v>2</v>
      </c>
      <c r="BM90" s="16">
        <f t="shared" si="11"/>
        <v>2</v>
      </c>
      <c r="BN90" s="7">
        <v>0</v>
      </c>
      <c r="BO90" s="7">
        <v>0</v>
      </c>
      <c r="BP90" s="7">
        <f t="shared" si="12"/>
        <v>0</v>
      </c>
      <c r="BQ90" s="36"/>
      <c r="BR90" s="7">
        <v>0</v>
      </c>
      <c r="BS90" s="7">
        <v>0</v>
      </c>
      <c r="BT90" s="7">
        <v>0</v>
      </c>
      <c r="BU90" s="7">
        <f t="shared" si="13"/>
        <v>0</v>
      </c>
      <c r="BV90" s="36"/>
      <c r="BW90" s="7">
        <v>0</v>
      </c>
      <c r="BX90" s="9">
        <f t="shared" si="20"/>
        <v>0</v>
      </c>
      <c r="BY90" s="7">
        <v>0</v>
      </c>
      <c r="BZ90" s="7">
        <v>0</v>
      </c>
      <c r="CA90" s="7">
        <v>0</v>
      </c>
      <c r="CB90" s="7">
        <v>0</v>
      </c>
      <c r="CC90" s="36"/>
      <c r="CD90" s="7">
        <f t="shared" si="14"/>
        <v>0</v>
      </c>
      <c r="CE90" s="7">
        <v>0</v>
      </c>
      <c r="CF90" s="7">
        <v>0</v>
      </c>
      <c r="CG90" s="36"/>
      <c r="CH90" s="7">
        <f t="shared" si="15"/>
        <v>0</v>
      </c>
      <c r="CI90" s="7">
        <v>0</v>
      </c>
      <c r="CJ90" s="7">
        <v>0</v>
      </c>
      <c r="CK90" s="7">
        <v>0</v>
      </c>
      <c r="CL90" s="7">
        <v>0</v>
      </c>
      <c r="CM90" s="36"/>
      <c r="CN90" s="7"/>
      <c r="CO90" s="7">
        <v>0</v>
      </c>
      <c r="CP90" s="7">
        <v>0</v>
      </c>
      <c r="CQ90" s="7">
        <v>0</v>
      </c>
      <c r="CR90" s="36"/>
      <c r="CS90" s="7">
        <f t="shared" si="16"/>
        <v>0</v>
      </c>
      <c r="CT90" s="36">
        <v>0</v>
      </c>
      <c r="CV90" s="7">
        <v>0</v>
      </c>
      <c r="CW90" s="9">
        <f t="shared" si="21"/>
        <v>0</v>
      </c>
      <c r="CX90" s="23">
        <f t="shared" si="22"/>
        <v>2</v>
      </c>
    </row>
    <row r="91" spans="1:102" ht="26.25">
      <c r="A91" s="8" t="s">
        <v>207</v>
      </c>
      <c r="B91" s="6" t="s">
        <v>208</v>
      </c>
      <c r="C91" s="7">
        <v>1</v>
      </c>
      <c r="D91" s="7">
        <v>0</v>
      </c>
      <c r="E91" s="7">
        <v>0</v>
      </c>
      <c r="F91" s="7">
        <v>2</v>
      </c>
      <c r="G91" s="7"/>
      <c r="H91" s="36">
        <f t="shared" si="6"/>
        <v>3</v>
      </c>
      <c r="I91" s="36">
        <v>1</v>
      </c>
      <c r="J91" s="7">
        <v>0</v>
      </c>
      <c r="K91" s="7">
        <v>0</v>
      </c>
      <c r="L91" s="7">
        <v>0</v>
      </c>
      <c r="M91" s="30">
        <v>0</v>
      </c>
      <c r="N91" s="14"/>
      <c r="O91" s="36">
        <f t="shared" si="7"/>
        <v>0</v>
      </c>
      <c r="P91" s="7">
        <v>0</v>
      </c>
      <c r="Q91" s="30">
        <v>0</v>
      </c>
      <c r="R91" s="14">
        <v>0</v>
      </c>
      <c r="S91" s="30">
        <v>0</v>
      </c>
      <c r="T91" s="36"/>
      <c r="U91" s="7">
        <v>0</v>
      </c>
      <c r="V91" s="7"/>
      <c r="W91" s="7">
        <f t="shared" si="17"/>
        <v>0</v>
      </c>
      <c r="X91" s="7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14">
        <f t="shared" si="8"/>
        <v>1</v>
      </c>
      <c r="AN91" s="36"/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36"/>
      <c r="AX91" s="14">
        <f t="shared" si="9"/>
        <v>0</v>
      </c>
      <c r="AY91" s="7">
        <v>0</v>
      </c>
      <c r="AZ91" s="7">
        <v>0</v>
      </c>
      <c r="BA91" s="36"/>
      <c r="BB91" s="7">
        <f t="shared" si="10"/>
        <v>0</v>
      </c>
      <c r="BC91" s="36">
        <v>0</v>
      </c>
      <c r="BD91" s="36">
        <v>0</v>
      </c>
      <c r="BE91" s="7">
        <v>0</v>
      </c>
      <c r="BF91" s="7">
        <v>0</v>
      </c>
      <c r="BG91" s="7">
        <v>0</v>
      </c>
      <c r="BH91" s="36"/>
      <c r="BI91" s="7">
        <f t="shared" si="18"/>
        <v>0</v>
      </c>
      <c r="BJ91" s="36">
        <v>0</v>
      </c>
      <c r="BK91" s="14">
        <v>1</v>
      </c>
      <c r="BL91" s="16">
        <f t="shared" si="19"/>
        <v>1</v>
      </c>
      <c r="BM91" s="16">
        <f t="shared" si="11"/>
        <v>1</v>
      </c>
      <c r="BN91" s="7">
        <v>0</v>
      </c>
      <c r="BO91" s="7">
        <v>0</v>
      </c>
      <c r="BP91" s="7">
        <f t="shared" si="12"/>
        <v>0</v>
      </c>
      <c r="BQ91" s="36"/>
      <c r="BR91" s="7">
        <v>0</v>
      </c>
      <c r="BS91" s="7">
        <v>1</v>
      </c>
      <c r="BT91" s="7">
        <v>0</v>
      </c>
      <c r="BU91" s="7">
        <f t="shared" si="13"/>
        <v>1</v>
      </c>
      <c r="BV91" s="36"/>
      <c r="BW91" s="7">
        <v>1</v>
      </c>
      <c r="BX91" s="9">
        <f t="shared" si="20"/>
        <v>1</v>
      </c>
      <c r="BY91" s="7">
        <v>0</v>
      </c>
      <c r="BZ91" s="7">
        <v>0</v>
      </c>
      <c r="CA91" s="7">
        <v>0</v>
      </c>
      <c r="CB91" s="7">
        <v>0</v>
      </c>
      <c r="CC91" s="36"/>
      <c r="CD91" s="7">
        <f t="shared" si="14"/>
        <v>0</v>
      </c>
      <c r="CE91" s="7">
        <v>0</v>
      </c>
      <c r="CF91" s="7">
        <v>0</v>
      </c>
      <c r="CG91" s="36"/>
      <c r="CH91" s="7">
        <f t="shared" si="15"/>
        <v>0</v>
      </c>
      <c r="CI91" s="7">
        <v>0</v>
      </c>
      <c r="CJ91" s="7">
        <v>0</v>
      </c>
      <c r="CK91" s="7">
        <v>0</v>
      </c>
      <c r="CL91" s="7">
        <v>0</v>
      </c>
      <c r="CM91" s="36"/>
      <c r="CN91" s="7"/>
      <c r="CO91" s="7">
        <v>0</v>
      </c>
      <c r="CP91" s="7">
        <v>0</v>
      </c>
      <c r="CQ91" s="7">
        <v>0</v>
      </c>
      <c r="CR91" s="36"/>
      <c r="CS91" s="7">
        <f t="shared" si="16"/>
        <v>0</v>
      </c>
      <c r="CT91" s="36">
        <v>0</v>
      </c>
      <c r="CV91" s="7">
        <v>0</v>
      </c>
      <c r="CW91" s="9">
        <f t="shared" si="21"/>
        <v>0</v>
      </c>
      <c r="CX91" s="23">
        <f t="shared" si="22"/>
        <v>6</v>
      </c>
    </row>
    <row r="92" spans="1:102">
      <c r="A92" s="8" t="s">
        <v>209</v>
      </c>
      <c r="B92" s="6" t="s">
        <v>210</v>
      </c>
      <c r="C92" s="7">
        <v>1</v>
      </c>
      <c r="D92" s="7">
        <v>0</v>
      </c>
      <c r="E92" s="7">
        <v>0</v>
      </c>
      <c r="F92" s="7">
        <v>0</v>
      </c>
      <c r="G92" s="7"/>
      <c r="H92" s="36">
        <f t="shared" si="6"/>
        <v>1</v>
      </c>
      <c r="I92" s="36">
        <v>0</v>
      </c>
      <c r="J92" s="7">
        <v>0</v>
      </c>
      <c r="K92" s="7">
        <v>0</v>
      </c>
      <c r="L92" s="7">
        <v>0</v>
      </c>
      <c r="M92" s="30">
        <v>0</v>
      </c>
      <c r="N92" s="14"/>
      <c r="O92" s="36">
        <f t="shared" si="7"/>
        <v>0</v>
      </c>
      <c r="P92" s="7">
        <v>0</v>
      </c>
      <c r="Q92" s="30">
        <v>0</v>
      </c>
      <c r="R92" s="14">
        <v>0</v>
      </c>
      <c r="S92" s="30">
        <v>0</v>
      </c>
      <c r="T92" s="36"/>
      <c r="U92" s="7">
        <v>0</v>
      </c>
      <c r="V92" s="7"/>
      <c r="W92" s="7">
        <f t="shared" si="17"/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1</v>
      </c>
      <c r="AK92" s="7">
        <v>0</v>
      </c>
      <c r="AL92" s="7">
        <v>0</v>
      </c>
      <c r="AM92" s="14">
        <f t="shared" si="8"/>
        <v>1</v>
      </c>
      <c r="AN92" s="36"/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36"/>
      <c r="AX92" s="14">
        <f t="shared" si="9"/>
        <v>0</v>
      </c>
      <c r="AY92" s="7">
        <v>0</v>
      </c>
      <c r="AZ92" s="7">
        <v>0</v>
      </c>
      <c r="BA92" s="36"/>
      <c r="BB92" s="7">
        <f t="shared" si="10"/>
        <v>0</v>
      </c>
      <c r="BC92" s="36">
        <v>0</v>
      </c>
      <c r="BD92" s="36">
        <v>0</v>
      </c>
      <c r="BE92" s="7">
        <v>0</v>
      </c>
      <c r="BF92" s="7">
        <v>0</v>
      </c>
      <c r="BG92" s="7">
        <v>0</v>
      </c>
      <c r="BH92" s="36"/>
      <c r="BI92" s="7">
        <f t="shared" si="18"/>
        <v>0</v>
      </c>
      <c r="BJ92" s="36">
        <v>0</v>
      </c>
      <c r="BK92" s="14">
        <v>1</v>
      </c>
      <c r="BL92" s="16">
        <f t="shared" si="19"/>
        <v>1</v>
      </c>
      <c r="BM92" s="16">
        <f t="shared" si="11"/>
        <v>1</v>
      </c>
      <c r="BN92" s="7">
        <v>1</v>
      </c>
      <c r="BO92" s="7">
        <v>0</v>
      </c>
      <c r="BP92" s="7">
        <f t="shared" si="12"/>
        <v>1</v>
      </c>
      <c r="BQ92" s="36"/>
      <c r="BR92" s="7">
        <v>0</v>
      </c>
      <c r="BS92" s="7">
        <v>0</v>
      </c>
      <c r="BT92" s="7">
        <v>0</v>
      </c>
      <c r="BU92" s="7">
        <f t="shared" si="13"/>
        <v>0</v>
      </c>
      <c r="BV92" s="36"/>
      <c r="BW92" s="7">
        <v>1</v>
      </c>
      <c r="BX92" s="9">
        <f t="shared" si="20"/>
        <v>1</v>
      </c>
      <c r="BY92" s="7">
        <v>0</v>
      </c>
      <c r="BZ92" s="7">
        <v>0</v>
      </c>
      <c r="CA92" s="7">
        <v>0</v>
      </c>
      <c r="CB92" s="7">
        <v>0</v>
      </c>
      <c r="CC92" s="36"/>
      <c r="CD92" s="7">
        <f t="shared" si="14"/>
        <v>0</v>
      </c>
      <c r="CE92" s="7">
        <v>0</v>
      </c>
      <c r="CF92" s="7">
        <v>0</v>
      </c>
      <c r="CG92" s="36"/>
      <c r="CH92" s="7">
        <f t="shared" si="15"/>
        <v>0</v>
      </c>
      <c r="CI92" s="7">
        <v>0</v>
      </c>
      <c r="CJ92" s="7">
        <v>0</v>
      </c>
      <c r="CK92" s="7">
        <v>0</v>
      </c>
      <c r="CL92" s="7">
        <v>0</v>
      </c>
      <c r="CM92" s="36"/>
      <c r="CN92" s="7"/>
      <c r="CO92" s="7">
        <v>0</v>
      </c>
      <c r="CP92" s="7">
        <v>0</v>
      </c>
      <c r="CQ92" s="7">
        <v>0</v>
      </c>
      <c r="CR92" s="36"/>
      <c r="CS92" s="7">
        <f t="shared" si="16"/>
        <v>0</v>
      </c>
      <c r="CT92" s="36">
        <v>0</v>
      </c>
      <c r="CV92" s="7">
        <v>0</v>
      </c>
      <c r="CW92" s="9">
        <f t="shared" si="21"/>
        <v>0</v>
      </c>
      <c r="CX92" s="23">
        <f t="shared" si="22"/>
        <v>3</v>
      </c>
    </row>
    <row r="93" spans="1:102" ht="64.5">
      <c r="A93" s="8" t="s">
        <v>211</v>
      </c>
      <c r="B93" s="6" t="s">
        <v>212</v>
      </c>
      <c r="C93" s="7">
        <v>5</v>
      </c>
      <c r="D93" s="7">
        <v>21</v>
      </c>
      <c r="E93" s="7">
        <v>5</v>
      </c>
      <c r="F93" s="7">
        <v>16</v>
      </c>
      <c r="G93" s="7"/>
      <c r="H93" s="36">
        <f t="shared" si="6"/>
        <v>47</v>
      </c>
      <c r="I93" s="36">
        <v>6</v>
      </c>
      <c r="J93" s="7">
        <v>0</v>
      </c>
      <c r="K93" s="7">
        <v>0</v>
      </c>
      <c r="L93" s="7">
        <v>0</v>
      </c>
      <c r="M93" s="30">
        <v>0</v>
      </c>
      <c r="N93" s="14"/>
      <c r="O93" s="36">
        <f t="shared" si="7"/>
        <v>0</v>
      </c>
      <c r="P93" s="7">
        <v>0</v>
      </c>
      <c r="Q93" s="30">
        <v>0</v>
      </c>
      <c r="R93" s="14">
        <v>0</v>
      </c>
      <c r="S93" s="30">
        <v>0</v>
      </c>
      <c r="T93" s="36"/>
      <c r="U93" s="7">
        <v>0</v>
      </c>
      <c r="V93" s="7"/>
      <c r="W93" s="7">
        <f t="shared" si="17"/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1</v>
      </c>
      <c r="AJ93" s="7">
        <v>0</v>
      </c>
      <c r="AK93" s="7">
        <v>0</v>
      </c>
      <c r="AL93" s="7">
        <v>0</v>
      </c>
      <c r="AM93" s="14">
        <f t="shared" si="8"/>
        <v>1</v>
      </c>
      <c r="AN93" s="36"/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36"/>
      <c r="AX93" s="14">
        <f t="shared" si="9"/>
        <v>0</v>
      </c>
      <c r="AY93" s="7">
        <v>0</v>
      </c>
      <c r="AZ93" s="7">
        <v>0</v>
      </c>
      <c r="BA93" s="36"/>
      <c r="BB93" s="7">
        <f t="shared" si="10"/>
        <v>0</v>
      </c>
      <c r="BC93" s="36">
        <v>0</v>
      </c>
      <c r="BD93" s="36">
        <v>0</v>
      </c>
      <c r="BE93" s="7">
        <v>0</v>
      </c>
      <c r="BF93" s="7">
        <v>0</v>
      </c>
      <c r="BG93" s="7">
        <v>0</v>
      </c>
      <c r="BH93" s="36"/>
      <c r="BI93" s="7">
        <f t="shared" si="18"/>
        <v>0</v>
      </c>
      <c r="BJ93" s="36">
        <v>0</v>
      </c>
      <c r="BK93" s="14">
        <v>1</v>
      </c>
      <c r="BL93" s="16">
        <f t="shared" si="19"/>
        <v>1</v>
      </c>
      <c r="BM93" s="16">
        <f t="shared" si="11"/>
        <v>1</v>
      </c>
      <c r="BN93" s="7">
        <v>1</v>
      </c>
      <c r="BO93" s="7">
        <v>0</v>
      </c>
      <c r="BP93" s="7">
        <f t="shared" si="12"/>
        <v>1</v>
      </c>
      <c r="BQ93" s="36"/>
      <c r="BR93" s="7">
        <v>0</v>
      </c>
      <c r="BS93" s="7">
        <v>0</v>
      </c>
      <c r="BT93" s="7">
        <v>0</v>
      </c>
      <c r="BU93" s="7">
        <f t="shared" si="13"/>
        <v>0</v>
      </c>
      <c r="BV93" s="36"/>
      <c r="BW93" s="7">
        <v>1</v>
      </c>
      <c r="BX93" s="9">
        <f t="shared" si="20"/>
        <v>1</v>
      </c>
      <c r="BY93" s="7">
        <v>0</v>
      </c>
      <c r="BZ93" s="7">
        <v>0</v>
      </c>
      <c r="CA93" s="7">
        <v>0</v>
      </c>
      <c r="CB93" s="7">
        <v>0</v>
      </c>
      <c r="CC93" s="36"/>
      <c r="CD93" s="7">
        <f t="shared" si="14"/>
        <v>0</v>
      </c>
      <c r="CE93" s="7">
        <v>0</v>
      </c>
      <c r="CF93" s="7">
        <v>2</v>
      </c>
      <c r="CG93" s="36"/>
      <c r="CH93" s="7">
        <f t="shared" si="15"/>
        <v>2</v>
      </c>
      <c r="CI93" s="7">
        <v>0</v>
      </c>
      <c r="CJ93" s="7">
        <v>0</v>
      </c>
      <c r="CK93" s="7">
        <v>0</v>
      </c>
      <c r="CL93" s="7">
        <v>0</v>
      </c>
      <c r="CM93" s="36"/>
      <c r="CN93" s="7"/>
      <c r="CO93" s="7">
        <v>0</v>
      </c>
      <c r="CP93" s="7">
        <v>0</v>
      </c>
      <c r="CQ93" s="7">
        <v>0</v>
      </c>
      <c r="CR93" s="36"/>
      <c r="CS93" s="7">
        <f t="shared" si="16"/>
        <v>0</v>
      </c>
      <c r="CT93" s="36">
        <v>0</v>
      </c>
      <c r="CV93" s="7">
        <v>2</v>
      </c>
      <c r="CW93" s="9">
        <f t="shared" si="21"/>
        <v>2</v>
      </c>
      <c r="CX93" s="23">
        <f t="shared" si="22"/>
        <v>57</v>
      </c>
    </row>
    <row r="94" spans="1:102" ht="26.25">
      <c r="A94" s="8" t="s">
        <v>213</v>
      </c>
      <c r="B94" s="6" t="s">
        <v>214</v>
      </c>
      <c r="C94" s="7">
        <v>3</v>
      </c>
      <c r="D94" s="7">
        <v>5</v>
      </c>
      <c r="E94" s="7">
        <v>0</v>
      </c>
      <c r="F94" s="7">
        <v>5</v>
      </c>
      <c r="G94" s="7"/>
      <c r="H94" s="36">
        <f t="shared" si="6"/>
        <v>13</v>
      </c>
      <c r="I94" s="36">
        <v>3</v>
      </c>
      <c r="J94" s="7">
        <v>0</v>
      </c>
      <c r="K94" s="7">
        <v>0</v>
      </c>
      <c r="L94" s="7">
        <v>0</v>
      </c>
      <c r="M94" s="30">
        <v>0</v>
      </c>
      <c r="N94" s="14"/>
      <c r="O94" s="36">
        <f t="shared" si="7"/>
        <v>0</v>
      </c>
      <c r="P94" s="7">
        <v>0</v>
      </c>
      <c r="Q94" s="30">
        <v>0</v>
      </c>
      <c r="R94" s="14">
        <v>0</v>
      </c>
      <c r="S94" s="30">
        <v>0</v>
      </c>
      <c r="T94" s="36"/>
      <c r="U94" s="7">
        <v>0</v>
      </c>
      <c r="V94" s="7"/>
      <c r="W94" s="7">
        <f t="shared" si="17"/>
        <v>0</v>
      </c>
      <c r="X94" s="7">
        <v>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14">
        <f t="shared" si="8"/>
        <v>1</v>
      </c>
      <c r="AN94" s="36"/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36"/>
      <c r="AX94" s="14">
        <f t="shared" si="9"/>
        <v>0</v>
      </c>
      <c r="AY94" s="7">
        <v>0</v>
      </c>
      <c r="AZ94" s="7">
        <v>0</v>
      </c>
      <c r="BA94" s="36"/>
      <c r="BB94" s="7">
        <f t="shared" si="10"/>
        <v>0</v>
      </c>
      <c r="BC94" s="36">
        <v>0</v>
      </c>
      <c r="BD94" s="36">
        <v>0</v>
      </c>
      <c r="BE94" s="7">
        <v>0</v>
      </c>
      <c r="BF94" s="7">
        <v>0</v>
      </c>
      <c r="BG94" s="7">
        <v>1</v>
      </c>
      <c r="BH94" s="36"/>
      <c r="BI94" s="7">
        <f t="shared" si="18"/>
        <v>1</v>
      </c>
      <c r="BJ94" s="36">
        <v>0</v>
      </c>
      <c r="BK94" s="14">
        <v>2</v>
      </c>
      <c r="BL94" s="16">
        <f t="shared" si="19"/>
        <v>2</v>
      </c>
      <c r="BM94" s="16">
        <f t="shared" si="11"/>
        <v>2</v>
      </c>
      <c r="BN94" s="7">
        <v>0</v>
      </c>
      <c r="BO94" s="7">
        <v>0</v>
      </c>
      <c r="BP94" s="7">
        <f t="shared" si="12"/>
        <v>0</v>
      </c>
      <c r="BQ94" s="36"/>
      <c r="BR94" s="7">
        <v>0</v>
      </c>
      <c r="BS94" s="7">
        <v>0</v>
      </c>
      <c r="BT94" s="7">
        <v>1</v>
      </c>
      <c r="BU94" s="7">
        <f t="shared" si="13"/>
        <v>1</v>
      </c>
      <c r="BV94" s="36"/>
      <c r="BW94" s="7">
        <v>1</v>
      </c>
      <c r="BX94" s="9">
        <f t="shared" si="20"/>
        <v>1</v>
      </c>
      <c r="BY94" s="7">
        <v>0</v>
      </c>
      <c r="BZ94" s="7">
        <v>0</v>
      </c>
      <c r="CA94" s="7">
        <v>0</v>
      </c>
      <c r="CB94" s="7">
        <v>0</v>
      </c>
      <c r="CC94" s="36"/>
      <c r="CD94" s="7">
        <f t="shared" si="14"/>
        <v>0</v>
      </c>
      <c r="CE94" s="7">
        <v>0</v>
      </c>
      <c r="CF94" s="7">
        <v>0</v>
      </c>
      <c r="CG94" s="36"/>
      <c r="CH94" s="7">
        <f t="shared" si="15"/>
        <v>0</v>
      </c>
      <c r="CI94" s="7">
        <v>0</v>
      </c>
      <c r="CJ94" s="7">
        <v>0</v>
      </c>
      <c r="CK94" s="7">
        <v>0</v>
      </c>
      <c r="CL94" s="7">
        <v>0</v>
      </c>
      <c r="CM94" s="36"/>
      <c r="CN94" s="7"/>
      <c r="CO94" s="7">
        <v>0</v>
      </c>
      <c r="CP94" s="7">
        <v>0</v>
      </c>
      <c r="CQ94" s="7">
        <v>0</v>
      </c>
      <c r="CR94" s="36"/>
      <c r="CS94" s="7">
        <f t="shared" si="16"/>
        <v>0</v>
      </c>
      <c r="CT94" s="36">
        <v>0</v>
      </c>
      <c r="CV94" s="7">
        <v>0</v>
      </c>
      <c r="CW94" s="9">
        <f t="shared" si="21"/>
        <v>0</v>
      </c>
      <c r="CX94" s="23">
        <f t="shared" si="22"/>
        <v>19</v>
      </c>
    </row>
    <row r="95" spans="1:102" ht="90">
      <c r="A95" s="8" t="s">
        <v>215</v>
      </c>
      <c r="B95" s="6" t="s">
        <v>216</v>
      </c>
      <c r="C95" s="7">
        <v>0</v>
      </c>
      <c r="D95" s="7">
        <v>0</v>
      </c>
      <c r="E95" s="7">
        <v>0</v>
      </c>
      <c r="F95" s="7">
        <v>0</v>
      </c>
      <c r="G95" s="7"/>
      <c r="H95" s="36">
        <f>F95+E95+D95+C95</f>
        <v>0</v>
      </c>
      <c r="I95" s="36">
        <v>0</v>
      </c>
      <c r="J95" s="7">
        <v>0</v>
      </c>
      <c r="K95" s="7">
        <v>0</v>
      </c>
      <c r="L95" s="7">
        <v>0</v>
      </c>
      <c r="M95" s="30">
        <v>0</v>
      </c>
      <c r="N95" s="14"/>
      <c r="O95" s="36">
        <f>K95+L95+M95</f>
        <v>0</v>
      </c>
      <c r="P95" s="7">
        <v>0</v>
      </c>
      <c r="Q95" s="30">
        <v>0</v>
      </c>
      <c r="R95" s="14">
        <v>0</v>
      </c>
      <c r="S95" s="30">
        <v>0</v>
      </c>
      <c r="T95" s="36"/>
      <c r="U95" s="7">
        <v>0</v>
      </c>
      <c r="V95" s="7"/>
      <c r="W95" s="7">
        <f t="shared" si="17"/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14">
        <f>AL95+AK95+AJ95+AI95+AH95+AG95+AF95+AE95+AD95+AC95+AB95+AA95+Z95+Y95+X95</f>
        <v>0</v>
      </c>
      <c r="AN95" s="36"/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36"/>
      <c r="AX95" s="14">
        <f>AV95+AU95+AT95+AS95+AR95+AQ95+AP95+AO95</f>
        <v>0</v>
      </c>
      <c r="AY95" s="7">
        <v>0</v>
      </c>
      <c r="AZ95" s="7">
        <v>0</v>
      </c>
      <c r="BA95" s="36"/>
      <c r="BB95" s="7">
        <f>AY95+AZ95</f>
        <v>0</v>
      </c>
      <c r="BC95" s="36">
        <v>0</v>
      </c>
      <c r="BD95" s="36">
        <v>0</v>
      </c>
      <c r="BE95" s="7">
        <v>0</v>
      </c>
      <c r="BF95" s="7">
        <v>0</v>
      </c>
      <c r="BG95" s="7">
        <v>0</v>
      </c>
      <c r="BH95" s="36"/>
      <c r="BI95" s="7">
        <f t="shared" si="18"/>
        <v>0</v>
      </c>
      <c r="BJ95" s="36">
        <v>0</v>
      </c>
      <c r="BK95" s="14">
        <v>0</v>
      </c>
      <c r="BL95" s="16">
        <f t="shared" si="19"/>
        <v>0</v>
      </c>
      <c r="BM95" s="16">
        <f>BJ95+BI95+BD95+BC95+BB95+AX95+AM95</f>
        <v>0</v>
      </c>
      <c r="BN95" s="7">
        <v>0</v>
      </c>
      <c r="BO95" s="7">
        <v>0</v>
      </c>
      <c r="BP95" s="7">
        <f>BN95+BO95</f>
        <v>0</v>
      </c>
      <c r="BQ95" s="36"/>
      <c r="BR95" s="7">
        <v>0</v>
      </c>
      <c r="BS95" s="7">
        <v>0</v>
      </c>
      <c r="BT95" s="7">
        <v>0</v>
      </c>
      <c r="BU95" s="7">
        <f>BT95+BS95+BR95</f>
        <v>0</v>
      </c>
      <c r="BV95" s="36"/>
      <c r="BW95" s="7">
        <v>0</v>
      </c>
      <c r="BX95" s="9">
        <f t="shared" si="20"/>
        <v>0</v>
      </c>
      <c r="BY95" s="7">
        <v>0</v>
      </c>
      <c r="BZ95" s="7">
        <v>0</v>
      </c>
      <c r="CA95" s="7">
        <v>0</v>
      </c>
      <c r="CB95" s="7">
        <v>0</v>
      </c>
      <c r="CC95" s="36"/>
      <c r="CD95" s="7">
        <f>CB95+CA95+BZ95+BY95</f>
        <v>0</v>
      </c>
      <c r="CE95" s="7">
        <v>0</v>
      </c>
      <c r="CF95" s="7">
        <v>0</v>
      </c>
      <c r="CG95" s="36"/>
      <c r="CH95" s="7">
        <f>CF95+CE95</f>
        <v>0</v>
      </c>
      <c r="CI95" s="7">
        <v>0</v>
      </c>
      <c r="CJ95" s="7">
        <v>0</v>
      </c>
      <c r="CK95" s="7">
        <v>0</v>
      </c>
      <c r="CL95" s="7">
        <v>0</v>
      </c>
      <c r="CM95" s="36"/>
      <c r="CN95" s="7"/>
      <c r="CO95" s="7">
        <v>0</v>
      </c>
      <c r="CP95" s="7">
        <v>0</v>
      </c>
      <c r="CQ95" s="7">
        <v>0</v>
      </c>
      <c r="CR95" s="36"/>
      <c r="CS95" s="7">
        <f>CQ95+CP95+CO95</f>
        <v>0</v>
      </c>
      <c r="CT95" s="36">
        <v>0</v>
      </c>
      <c r="CV95" s="7">
        <v>0</v>
      </c>
      <c r="CW95" s="9">
        <f t="shared" si="21"/>
        <v>0</v>
      </c>
      <c r="CX95" s="23">
        <f t="shared" si="22"/>
        <v>0</v>
      </c>
    </row>
    <row r="96" spans="1:102" s="47" customFormat="1" ht="39">
      <c r="A96" s="48" t="s">
        <v>217</v>
      </c>
      <c r="B96" s="44" t="s">
        <v>218</v>
      </c>
      <c r="C96" s="45">
        <v>232</v>
      </c>
      <c r="D96" s="45">
        <v>223</v>
      </c>
      <c r="E96" s="45">
        <v>158</v>
      </c>
      <c r="F96" s="45">
        <v>177</v>
      </c>
      <c r="G96" s="45"/>
      <c r="H96" s="45">
        <f>F96+E96+D96+C96</f>
        <v>790</v>
      </c>
      <c r="I96" s="45">
        <v>159</v>
      </c>
      <c r="J96" s="45">
        <v>1</v>
      </c>
      <c r="K96" s="45">
        <v>7</v>
      </c>
      <c r="L96" s="45">
        <v>9</v>
      </c>
      <c r="M96" s="45">
        <v>1</v>
      </c>
      <c r="N96" s="45"/>
      <c r="O96" s="45">
        <f>K96+L96+M96</f>
        <v>17</v>
      </c>
      <c r="P96" s="45">
        <v>2</v>
      </c>
      <c r="Q96" s="45">
        <v>1</v>
      </c>
      <c r="R96" s="45">
        <v>1</v>
      </c>
      <c r="S96" s="45">
        <v>2</v>
      </c>
      <c r="T96" s="45"/>
      <c r="U96" s="45">
        <v>19</v>
      </c>
      <c r="V96" s="45"/>
      <c r="W96" s="45">
        <f t="shared" si="17"/>
        <v>23</v>
      </c>
      <c r="X96" s="45">
        <v>3</v>
      </c>
      <c r="Y96" s="45">
        <v>2</v>
      </c>
      <c r="Z96" s="45">
        <v>8</v>
      </c>
      <c r="AA96" s="45">
        <v>3</v>
      </c>
      <c r="AB96" s="45">
        <v>3</v>
      </c>
      <c r="AC96" s="45">
        <v>2</v>
      </c>
      <c r="AD96" s="45">
        <v>1</v>
      </c>
      <c r="AE96" s="45">
        <v>2</v>
      </c>
      <c r="AF96" s="45">
        <v>5</v>
      </c>
      <c r="AG96" s="45">
        <v>1</v>
      </c>
      <c r="AH96" s="45">
        <v>4</v>
      </c>
      <c r="AI96" s="45">
        <v>4</v>
      </c>
      <c r="AJ96" s="45">
        <v>2</v>
      </c>
      <c r="AK96" s="45">
        <v>1</v>
      </c>
      <c r="AL96" s="45">
        <v>2</v>
      </c>
      <c r="AM96" s="45">
        <f>AL96+AK96+AJ96+AI96+AH96+AG96+AF96+AE96+AD96+AC96+AB96+AA96+Z96+Y96+X96</f>
        <v>43</v>
      </c>
      <c r="AN96" s="45"/>
      <c r="AO96" s="45">
        <v>3</v>
      </c>
      <c r="AP96" s="45">
        <v>1</v>
      </c>
      <c r="AQ96" s="45">
        <v>1</v>
      </c>
      <c r="AR96" s="45">
        <v>1</v>
      </c>
      <c r="AS96" s="45">
        <v>1</v>
      </c>
      <c r="AT96" s="45">
        <v>1</v>
      </c>
      <c r="AU96" s="45">
        <v>4</v>
      </c>
      <c r="AV96" s="45">
        <v>1</v>
      </c>
      <c r="AW96" s="45"/>
      <c r="AX96" s="45">
        <f>AV96+AU96+AT96+AS96+AR96+AQ96+AP96+AO96</f>
        <v>13</v>
      </c>
      <c r="AY96" s="45">
        <v>1</v>
      </c>
      <c r="AZ96" s="45">
        <v>9</v>
      </c>
      <c r="BA96" s="45"/>
      <c r="BB96" s="45">
        <f>AY96+AZ96</f>
        <v>10</v>
      </c>
      <c r="BC96" s="45">
        <v>1</v>
      </c>
      <c r="BD96" s="45">
        <v>3</v>
      </c>
      <c r="BE96" s="45">
        <v>1</v>
      </c>
      <c r="BF96" s="45">
        <v>1</v>
      </c>
      <c r="BG96" s="45">
        <v>9</v>
      </c>
      <c r="BH96" s="45"/>
      <c r="BI96" s="45">
        <f t="shared" si="18"/>
        <v>11</v>
      </c>
      <c r="BJ96" s="45">
        <v>1</v>
      </c>
      <c r="BK96" s="45">
        <v>82</v>
      </c>
      <c r="BL96" s="46">
        <f t="shared" si="19"/>
        <v>82</v>
      </c>
      <c r="BM96" s="46">
        <f>BJ96+BI96+BD96+BC96+BB96+AX96+AM96</f>
        <v>82</v>
      </c>
      <c r="BN96" s="45">
        <v>13</v>
      </c>
      <c r="BO96" s="45">
        <v>1</v>
      </c>
      <c r="BP96" s="45">
        <f>BN96+BO96</f>
        <v>14</v>
      </c>
      <c r="BQ96" s="45"/>
      <c r="BR96" s="45">
        <v>1</v>
      </c>
      <c r="BS96" s="45">
        <v>1</v>
      </c>
      <c r="BT96" s="45">
        <v>7</v>
      </c>
      <c r="BU96" s="45">
        <f>BT96+BS96+BR96</f>
        <v>9</v>
      </c>
      <c r="BV96" s="45"/>
      <c r="BW96" s="45">
        <v>23</v>
      </c>
      <c r="BX96" s="46">
        <f t="shared" si="20"/>
        <v>23</v>
      </c>
      <c r="BY96" s="45">
        <v>1</v>
      </c>
      <c r="BZ96" s="45">
        <v>1</v>
      </c>
      <c r="CA96" s="45">
        <v>2</v>
      </c>
      <c r="CB96" s="45">
        <v>1</v>
      </c>
      <c r="CC96" s="45"/>
      <c r="CD96" s="45">
        <f>CB96+CA96+BZ96+BY96</f>
        <v>5</v>
      </c>
      <c r="CE96" s="45">
        <v>1</v>
      </c>
      <c r="CF96" s="45">
        <v>14</v>
      </c>
      <c r="CG96" s="45"/>
      <c r="CH96" s="45">
        <f>CF96+CE96</f>
        <v>15</v>
      </c>
      <c r="CI96" s="45">
        <v>4</v>
      </c>
      <c r="CJ96" s="45">
        <v>4</v>
      </c>
      <c r="CK96" s="45">
        <v>2</v>
      </c>
      <c r="CL96" s="45">
        <v>1</v>
      </c>
      <c r="CM96" s="45"/>
      <c r="CN96" s="45"/>
      <c r="CO96" s="45">
        <v>2</v>
      </c>
      <c r="CP96" s="45">
        <v>1</v>
      </c>
      <c r="CQ96" s="45">
        <v>2</v>
      </c>
      <c r="CR96" s="45"/>
      <c r="CS96" s="45">
        <f>CQ96+CP96+CO96</f>
        <v>5</v>
      </c>
      <c r="CT96" s="45">
        <v>2</v>
      </c>
      <c r="CV96" s="45">
        <v>39</v>
      </c>
      <c r="CW96" s="46">
        <f t="shared" si="21"/>
        <v>39</v>
      </c>
      <c r="CX96" s="49">
        <f t="shared" si="22"/>
        <v>1116</v>
      </c>
    </row>
    <row r="97" spans="1:103" ht="39">
      <c r="A97" s="5" t="s">
        <v>219</v>
      </c>
      <c r="B97" s="6" t="s">
        <v>220</v>
      </c>
      <c r="C97" s="7">
        <v>10</v>
      </c>
      <c r="D97" s="7">
        <v>24</v>
      </c>
      <c r="E97" s="7">
        <v>24</v>
      </c>
      <c r="F97" s="7">
        <v>13</v>
      </c>
      <c r="G97" s="7"/>
      <c r="H97" s="36">
        <f>F97+E97+D97+C97</f>
        <v>71</v>
      </c>
      <c r="I97" s="36">
        <v>11</v>
      </c>
      <c r="J97" s="7">
        <v>0</v>
      </c>
      <c r="K97" s="7">
        <v>5</v>
      </c>
      <c r="L97" s="7">
        <v>2</v>
      </c>
      <c r="M97" s="30">
        <v>0</v>
      </c>
      <c r="N97" s="14"/>
      <c r="O97" s="36">
        <f>K97+L97+M97</f>
        <v>7</v>
      </c>
      <c r="P97" s="7">
        <v>1</v>
      </c>
      <c r="Q97" s="30">
        <v>0</v>
      </c>
      <c r="R97" s="14">
        <v>0</v>
      </c>
      <c r="S97" s="30">
        <v>1</v>
      </c>
      <c r="T97" s="36"/>
      <c r="U97" s="7">
        <v>8</v>
      </c>
      <c r="V97" s="7"/>
      <c r="W97" s="7">
        <f t="shared" si="17"/>
        <v>9</v>
      </c>
      <c r="X97" s="7">
        <v>0</v>
      </c>
      <c r="Y97" s="7">
        <v>1</v>
      </c>
      <c r="Z97" s="7">
        <v>0</v>
      </c>
      <c r="AA97" s="7">
        <v>0</v>
      </c>
      <c r="AB97" s="7">
        <v>2</v>
      </c>
      <c r="AC97" s="7">
        <v>0</v>
      </c>
      <c r="AD97" s="7">
        <v>1</v>
      </c>
      <c r="AE97" s="7">
        <v>0</v>
      </c>
      <c r="AF97" s="7">
        <v>0</v>
      </c>
      <c r="AG97" s="7">
        <v>0</v>
      </c>
      <c r="AH97" s="7">
        <v>0</v>
      </c>
      <c r="AI97" s="7">
        <v>1</v>
      </c>
      <c r="AJ97" s="7">
        <v>0</v>
      </c>
      <c r="AK97" s="7">
        <v>0</v>
      </c>
      <c r="AL97" s="7">
        <v>0</v>
      </c>
      <c r="AM97" s="14">
        <f>AL97+AK97+AJ97+AI97+AH97+AG97+AF97+AE97+AD97+AC97+AB97+AA97+Z97+Y97+X97</f>
        <v>5</v>
      </c>
      <c r="AN97" s="36"/>
      <c r="AO97" s="7">
        <v>2</v>
      </c>
      <c r="AP97" s="7">
        <v>0</v>
      </c>
      <c r="AQ97" s="7">
        <v>1</v>
      </c>
      <c r="AR97" s="7">
        <v>1</v>
      </c>
      <c r="AS97" s="7">
        <v>1</v>
      </c>
      <c r="AT97" s="7">
        <v>0</v>
      </c>
      <c r="AU97" s="7">
        <v>2</v>
      </c>
      <c r="AV97" s="7">
        <v>0</v>
      </c>
      <c r="AW97" s="36"/>
      <c r="AX97" s="14">
        <f>AV97+AU97+AT97+AS97+AR97+AQ97+AP97+AO97</f>
        <v>7</v>
      </c>
      <c r="AY97" s="7">
        <v>0</v>
      </c>
      <c r="AZ97" s="7">
        <v>2</v>
      </c>
      <c r="BA97" s="36"/>
      <c r="BB97" s="7">
        <f>AY97+AZ97</f>
        <v>2</v>
      </c>
      <c r="BC97" s="36">
        <v>0</v>
      </c>
      <c r="BD97" s="36">
        <v>0</v>
      </c>
      <c r="BE97" s="7">
        <v>0</v>
      </c>
      <c r="BF97" s="7">
        <v>0</v>
      </c>
      <c r="BG97" s="7">
        <v>2</v>
      </c>
      <c r="BH97" s="36"/>
      <c r="BI97" s="7">
        <f t="shared" si="18"/>
        <v>2</v>
      </c>
      <c r="BJ97" s="36">
        <v>0</v>
      </c>
      <c r="BK97" s="14">
        <v>16</v>
      </c>
      <c r="BL97" s="16">
        <f t="shared" si="19"/>
        <v>16</v>
      </c>
      <c r="BM97" s="16">
        <f>BJ97+BI97+BD97+BC97+BB97+AX97+AM97</f>
        <v>16</v>
      </c>
      <c r="BN97" s="7">
        <v>2</v>
      </c>
      <c r="BO97" s="7">
        <v>1</v>
      </c>
      <c r="BP97" s="7">
        <f>BN97+BO97</f>
        <v>3</v>
      </c>
      <c r="BQ97" s="36"/>
      <c r="BR97" s="7">
        <v>0</v>
      </c>
      <c r="BS97" s="7">
        <v>0</v>
      </c>
      <c r="BT97" s="7">
        <v>2</v>
      </c>
      <c r="BU97" s="7">
        <f>BT97+BS97+BR97</f>
        <v>2</v>
      </c>
      <c r="BV97" s="36"/>
      <c r="BW97" s="7">
        <v>5</v>
      </c>
      <c r="BX97" s="9">
        <f t="shared" si="20"/>
        <v>5</v>
      </c>
      <c r="BY97" s="7">
        <v>0</v>
      </c>
      <c r="BZ97" s="7">
        <v>0</v>
      </c>
      <c r="CA97" s="7">
        <v>1</v>
      </c>
      <c r="CB97" s="7">
        <v>0</v>
      </c>
      <c r="CC97" s="36"/>
      <c r="CD97" s="7">
        <f>CB97+CA97+BZ97+BY97</f>
        <v>1</v>
      </c>
      <c r="CE97" s="7">
        <v>0</v>
      </c>
      <c r="CF97" s="7">
        <v>2</v>
      </c>
      <c r="CG97" s="36"/>
      <c r="CH97" s="7">
        <f>CF97+CE97</f>
        <v>2</v>
      </c>
      <c r="CI97" s="7">
        <v>1</v>
      </c>
      <c r="CJ97" s="7">
        <v>2</v>
      </c>
      <c r="CK97" s="7">
        <v>1</v>
      </c>
      <c r="CL97" s="7">
        <v>0</v>
      </c>
      <c r="CM97" s="36"/>
      <c r="CN97" s="7"/>
      <c r="CO97" s="7">
        <v>0</v>
      </c>
      <c r="CP97" s="7">
        <v>0</v>
      </c>
      <c r="CQ97" s="7">
        <v>1</v>
      </c>
      <c r="CR97" s="36"/>
      <c r="CS97" s="7">
        <f>CQ97+CP97+CO97</f>
        <v>1</v>
      </c>
      <c r="CT97" s="36">
        <v>0</v>
      </c>
      <c r="CV97" s="7">
        <v>8</v>
      </c>
      <c r="CW97" s="9">
        <f t="shared" si="21"/>
        <v>8</v>
      </c>
      <c r="CX97" s="23">
        <f t="shared" si="22"/>
        <v>120</v>
      </c>
    </row>
    <row r="98" spans="1:103">
      <c r="A98" s="5" t="s">
        <v>221</v>
      </c>
      <c r="B98" s="6" t="s">
        <v>222</v>
      </c>
      <c r="C98" s="7">
        <v>882</v>
      </c>
      <c r="D98" s="7">
        <v>849</v>
      </c>
      <c r="E98" s="7">
        <v>572</v>
      </c>
      <c r="F98" s="7">
        <v>666</v>
      </c>
      <c r="G98" s="7"/>
      <c r="H98" s="36">
        <f>F98+E98+D98+C98</f>
        <v>2969</v>
      </c>
      <c r="I98" s="36">
        <v>608</v>
      </c>
      <c r="J98" s="7">
        <v>5</v>
      </c>
      <c r="K98" s="7">
        <v>32</v>
      </c>
      <c r="L98" s="7">
        <v>31</v>
      </c>
      <c r="M98" s="30">
        <v>3</v>
      </c>
      <c r="N98" s="14"/>
      <c r="O98" s="36">
        <f>K98+L98+M98</f>
        <v>66</v>
      </c>
      <c r="P98" s="7">
        <v>7</v>
      </c>
      <c r="Q98" s="30">
        <v>3</v>
      </c>
      <c r="R98" s="14">
        <v>3</v>
      </c>
      <c r="S98" s="30">
        <v>7</v>
      </c>
      <c r="T98" s="36"/>
      <c r="U98" s="7">
        <v>73</v>
      </c>
      <c r="V98" s="7"/>
      <c r="W98" s="7">
        <f t="shared" si="17"/>
        <v>86</v>
      </c>
      <c r="X98" s="7">
        <v>9</v>
      </c>
      <c r="Y98" s="7">
        <v>11</v>
      </c>
      <c r="Z98" s="7">
        <v>30</v>
      </c>
      <c r="AA98" s="7">
        <v>9</v>
      </c>
      <c r="AB98" s="7">
        <v>23</v>
      </c>
      <c r="AC98" s="7">
        <v>6</v>
      </c>
      <c r="AD98" s="7">
        <v>4</v>
      </c>
      <c r="AE98" s="7">
        <v>6</v>
      </c>
      <c r="AF98" s="7">
        <v>15</v>
      </c>
      <c r="AG98" s="7">
        <v>3</v>
      </c>
      <c r="AH98" s="7">
        <v>16</v>
      </c>
      <c r="AI98" s="7">
        <v>13</v>
      </c>
      <c r="AJ98" s="7">
        <v>8</v>
      </c>
      <c r="AK98" s="7">
        <v>7</v>
      </c>
      <c r="AL98" s="7">
        <v>6</v>
      </c>
      <c r="AM98" s="14">
        <f>AL98+AK98+AJ98+AI98+AH98+AG98+AF98+AE98+AD98+AC98+AB98+AA98+Z98+Y98+X98</f>
        <v>166</v>
      </c>
      <c r="AN98" s="36"/>
      <c r="AO98" s="7">
        <v>11</v>
      </c>
      <c r="AP98" s="7">
        <v>3</v>
      </c>
      <c r="AQ98" s="7">
        <v>4</v>
      </c>
      <c r="AR98" s="7">
        <v>4</v>
      </c>
      <c r="AS98" s="7">
        <v>6</v>
      </c>
      <c r="AT98" s="7">
        <v>3</v>
      </c>
      <c r="AU98" s="7">
        <v>14</v>
      </c>
      <c r="AV98" s="7">
        <v>3</v>
      </c>
      <c r="AW98" s="36"/>
      <c r="AX98" s="14">
        <f>AV98+AU98+AT98+AS98+AR98+AQ98+AP98+AO98</f>
        <v>48</v>
      </c>
      <c r="AY98" s="7">
        <v>9</v>
      </c>
      <c r="AZ98" s="7">
        <v>29</v>
      </c>
      <c r="BA98" s="36"/>
      <c r="BB98" s="7">
        <f>AY98+AZ98</f>
        <v>38</v>
      </c>
      <c r="BC98" s="36">
        <v>3</v>
      </c>
      <c r="BD98" s="36">
        <v>11</v>
      </c>
      <c r="BE98" s="7">
        <v>3</v>
      </c>
      <c r="BF98" s="7">
        <v>3</v>
      </c>
      <c r="BG98" s="7">
        <v>35</v>
      </c>
      <c r="BH98" s="36"/>
      <c r="BI98" s="7">
        <f t="shared" si="18"/>
        <v>41</v>
      </c>
      <c r="BJ98" s="36">
        <v>3</v>
      </c>
      <c r="BK98" s="14">
        <v>310</v>
      </c>
      <c r="BL98" s="16">
        <f t="shared" si="19"/>
        <v>310</v>
      </c>
      <c r="BM98" s="16">
        <f>BJ98+BI98+BD98+BC98+BB98+AX98+AM98</f>
        <v>310</v>
      </c>
      <c r="BN98" s="7">
        <v>41</v>
      </c>
      <c r="BO98" s="7">
        <v>4</v>
      </c>
      <c r="BP98" s="7">
        <f>BN98+BO98</f>
        <v>45</v>
      </c>
      <c r="BQ98" s="36"/>
      <c r="BR98" s="7">
        <v>3</v>
      </c>
      <c r="BS98" s="7">
        <v>3</v>
      </c>
      <c r="BT98" s="7">
        <v>23</v>
      </c>
      <c r="BU98" s="7">
        <f>BT98+BS98+BR98</f>
        <v>29</v>
      </c>
      <c r="BV98" s="36"/>
      <c r="BW98" s="7">
        <v>74</v>
      </c>
      <c r="BX98" s="9">
        <f t="shared" si="20"/>
        <v>74</v>
      </c>
      <c r="BY98" s="7">
        <v>5</v>
      </c>
      <c r="BZ98" s="7">
        <v>3</v>
      </c>
      <c r="CA98" s="7">
        <v>7</v>
      </c>
      <c r="CB98" s="7">
        <v>3</v>
      </c>
      <c r="CC98" s="36"/>
      <c r="CD98" s="7">
        <f>CB98+CA98+BZ98+BY98</f>
        <v>18</v>
      </c>
      <c r="CE98" s="7">
        <v>3</v>
      </c>
      <c r="CF98" s="7">
        <v>54</v>
      </c>
      <c r="CG98" s="36"/>
      <c r="CH98" s="7">
        <f>CF98+CE98</f>
        <v>57</v>
      </c>
      <c r="CI98" s="7">
        <v>15</v>
      </c>
      <c r="CJ98" s="7">
        <v>14</v>
      </c>
      <c r="CK98" s="7">
        <v>7</v>
      </c>
      <c r="CL98" s="7">
        <v>3</v>
      </c>
      <c r="CM98" s="36"/>
      <c r="CN98" s="7"/>
      <c r="CO98" s="7">
        <v>12</v>
      </c>
      <c r="CP98" s="7">
        <v>3</v>
      </c>
      <c r="CQ98" s="7">
        <v>7</v>
      </c>
      <c r="CR98" s="36"/>
      <c r="CS98" s="7">
        <f>CQ98+CP98+CO98</f>
        <v>22</v>
      </c>
      <c r="CT98" s="36">
        <v>6</v>
      </c>
      <c r="CV98" s="7">
        <v>147</v>
      </c>
      <c r="CW98" s="9">
        <f t="shared" si="21"/>
        <v>147</v>
      </c>
      <c r="CX98" s="23">
        <f t="shared" si="22"/>
        <v>4194</v>
      </c>
    </row>
    <row r="99" spans="1:103" s="1" customFormat="1">
      <c r="A99" s="2"/>
      <c r="F99" s="7"/>
      <c r="G99" s="38"/>
      <c r="H99" s="39"/>
      <c r="I99" s="33"/>
      <c r="M99" s="27"/>
      <c r="N99" s="11"/>
      <c r="O99" s="33"/>
      <c r="Q99" s="27"/>
      <c r="R99" s="11"/>
      <c r="S99" s="27"/>
      <c r="T99" s="33"/>
      <c r="AM99" s="11"/>
      <c r="AN99" s="33"/>
      <c r="AW99" s="33"/>
      <c r="AX99" s="11"/>
      <c r="BA99" s="33"/>
      <c r="BC99" s="33"/>
      <c r="BD99" s="33"/>
      <c r="BH99" s="33"/>
      <c r="BJ99" s="33"/>
      <c r="BK99" s="11"/>
      <c r="BL99" s="11"/>
      <c r="BM99" s="11"/>
      <c r="BQ99" s="33"/>
      <c r="BV99" s="33"/>
      <c r="CC99" s="33"/>
      <c r="CG99" s="33"/>
      <c r="CM99" s="33"/>
      <c r="CR99" s="33"/>
      <c r="CT99" s="33"/>
      <c r="CY99" s="18"/>
    </row>
    <row r="100" spans="1:103" s="1" customFormat="1">
      <c r="A100" s="2"/>
      <c r="F100" s="7"/>
      <c r="G100" s="38"/>
      <c r="H100" s="39"/>
      <c r="I100" s="33"/>
      <c r="M100" s="27"/>
      <c r="N100" s="11"/>
      <c r="O100" s="33"/>
      <c r="Q100" s="27"/>
      <c r="R100" s="11"/>
      <c r="S100" s="27"/>
      <c r="T100" s="33"/>
      <c r="AM100" s="11"/>
      <c r="AN100" s="33"/>
      <c r="AW100" s="33"/>
      <c r="AX100" s="11"/>
      <c r="BA100" s="33"/>
      <c r="BC100" s="33"/>
      <c r="BD100" s="33"/>
      <c r="BH100" s="33"/>
      <c r="BJ100" s="33"/>
      <c r="BK100" s="11"/>
      <c r="BL100" s="11"/>
      <c r="BM100" s="11"/>
      <c r="BQ100" s="33"/>
      <c r="BV100" s="33"/>
      <c r="CC100" s="33"/>
      <c r="CG100" s="33"/>
      <c r="CM100" s="33"/>
      <c r="CR100" s="33"/>
      <c r="CT100" s="33"/>
      <c r="CY100" s="18"/>
    </row>
    <row r="101" spans="1:103" s="1" customFormat="1">
      <c r="A101" s="2"/>
      <c r="H101" s="33"/>
      <c r="I101" s="33"/>
      <c r="M101" s="27"/>
      <c r="N101" s="11"/>
      <c r="O101" s="33"/>
      <c r="Q101" s="27"/>
      <c r="R101" s="11"/>
      <c r="S101" s="27"/>
      <c r="T101" s="33"/>
      <c r="AM101" s="11"/>
      <c r="AN101" s="33"/>
      <c r="AW101" s="33"/>
      <c r="AX101" s="11"/>
      <c r="BA101" s="33"/>
      <c r="BC101" s="33"/>
      <c r="BD101" s="33"/>
      <c r="BH101" s="33"/>
      <c r="BJ101" s="33"/>
      <c r="BK101" s="11"/>
      <c r="BL101" s="11"/>
      <c r="BM101" s="11"/>
      <c r="BQ101" s="33"/>
      <c r="BV101" s="33"/>
      <c r="CC101" s="33"/>
      <c r="CG101" s="33"/>
      <c r="CM101" s="33"/>
      <c r="CR101" s="33"/>
      <c r="CT101" s="33"/>
      <c r="CY101" s="18"/>
    </row>
    <row r="102" spans="1:103" s="1" customFormat="1">
      <c r="A102" s="2" t="s">
        <v>17</v>
      </c>
      <c r="H102" s="33"/>
      <c r="I102" s="33"/>
      <c r="M102" s="27"/>
      <c r="N102" s="11"/>
      <c r="O102" s="33"/>
      <c r="Q102" s="27"/>
      <c r="R102" s="11"/>
      <c r="S102" s="27"/>
      <c r="T102" s="33"/>
      <c r="AM102" s="11"/>
      <c r="AN102" s="33"/>
      <c r="AW102" s="33"/>
      <c r="AX102" s="11"/>
      <c r="BA102" s="33"/>
      <c r="BC102" s="33"/>
      <c r="BD102" s="33"/>
      <c r="BH102" s="33"/>
      <c r="BJ102" s="33"/>
      <c r="BK102" s="11"/>
      <c r="BL102" s="11"/>
      <c r="BM102" s="11"/>
      <c r="BQ102" s="33"/>
      <c r="BV102" s="33"/>
      <c r="CC102" s="33"/>
      <c r="CG102" s="33"/>
      <c r="CM102" s="33"/>
      <c r="CR102" s="33"/>
      <c r="CT102" s="33"/>
      <c r="CY102" s="18"/>
    </row>
    <row r="103" spans="1:103" s="1" customFormat="1">
      <c r="A103" s="2" t="s">
        <v>223</v>
      </c>
      <c r="H103" s="33"/>
      <c r="I103" s="33"/>
      <c r="M103" s="27"/>
      <c r="N103" s="11"/>
      <c r="O103" s="33"/>
      <c r="Q103" s="27"/>
      <c r="R103" s="11"/>
      <c r="S103" s="27"/>
      <c r="T103" s="33"/>
      <c r="AM103" s="11"/>
      <c r="AN103" s="33"/>
      <c r="AW103" s="33"/>
      <c r="AX103" s="11"/>
      <c r="BA103" s="33"/>
      <c r="BC103" s="33"/>
      <c r="BD103" s="33"/>
      <c r="BH103" s="33"/>
      <c r="BJ103" s="33"/>
      <c r="BK103" s="11"/>
      <c r="BL103" s="11"/>
      <c r="BM103" s="11"/>
      <c r="BQ103" s="33"/>
      <c r="BV103" s="33"/>
      <c r="CC103" s="33"/>
      <c r="CG103" s="33"/>
      <c r="CM103" s="33"/>
      <c r="CR103" s="33"/>
      <c r="CT103" s="33"/>
      <c r="CY103" s="18"/>
    </row>
    <row r="104" spans="1:103" s="3" customFormat="1" ht="114.75">
      <c r="A104" s="4" t="s">
        <v>19</v>
      </c>
      <c r="B104" s="4" t="s">
        <v>20</v>
      </c>
      <c r="C104" s="4" t="s">
        <v>233</v>
      </c>
      <c r="D104" s="4" t="s">
        <v>233</v>
      </c>
      <c r="E104" s="4" t="s">
        <v>234</v>
      </c>
      <c r="F104" s="4" t="s">
        <v>298</v>
      </c>
      <c r="G104" s="4"/>
      <c r="H104" s="34"/>
      <c r="I104" s="34" t="s">
        <v>238</v>
      </c>
      <c r="J104" s="4" t="s">
        <v>238</v>
      </c>
      <c r="K104" s="4" t="s">
        <v>240</v>
      </c>
      <c r="L104" s="4" t="s">
        <v>241</v>
      </c>
      <c r="M104" s="31" t="s">
        <v>243</v>
      </c>
      <c r="N104" s="12"/>
      <c r="O104" s="34" t="s">
        <v>231</v>
      </c>
      <c r="P104" s="4" t="s">
        <v>242</v>
      </c>
      <c r="Q104" s="31" t="s">
        <v>244</v>
      </c>
      <c r="R104" s="12" t="s">
        <v>245</v>
      </c>
      <c r="S104" s="31" t="s">
        <v>246</v>
      </c>
      <c r="T104" s="34"/>
      <c r="U104" s="4" t="s">
        <v>247</v>
      </c>
      <c r="V104" s="4"/>
      <c r="W104" s="4"/>
      <c r="X104" s="4" t="s">
        <v>21</v>
      </c>
      <c r="Y104" s="4" t="s">
        <v>50</v>
      </c>
      <c r="Z104" s="4" t="s">
        <v>23</v>
      </c>
      <c r="AA104" s="4" t="s">
        <v>24</v>
      </c>
      <c r="AB104" s="4" t="s">
        <v>25</v>
      </c>
      <c r="AC104" s="4" t="s">
        <v>26</v>
      </c>
      <c r="AD104" s="4" t="s">
        <v>27</v>
      </c>
      <c r="AE104" s="4" t="s">
        <v>28</v>
      </c>
      <c r="AF104" s="4" t="s">
        <v>29</v>
      </c>
      <c r="AG104" s="4" t="s">
        <v>30</v>
      </c>
      <c r="AH104" s="4" t="s">
        <v>31</v>
      </c>
      <c r="AI104" s="4" t="s">
        <v>32</v>
      </c>
      <c r="AJ104" s="4" t="s">
        <v>33</v>
      </c>
      <c r="AK104" s="4" t="s">
        <v>34</v>
      </c>
      <c r="AL104" s="4" t="s">
        <v>48</v>
      </c>
      <c r="AM104" s="12"/>
      <c r="AN104" s="34"/>
      <c r="AO104" s="4" t="s">
        <v>35</v>
      </c>
      <c r="AP104" s="4" t="s">
        <v>36</v>
      </c>
      <c r="AQ104" s="4" t="s">
        <v>37</v>
      </c>
      <c r="AR104" s="4" t="s">
        <v>38</v>
      </c>
      <c r="AS104" s="4" t="s">
        <v>39</v>
      </c>
      <c r="AT104" s="4" t="s">
        <v>40</v>
      </c>
      <c r="AU104" s="4" t="s">
        <v>42</v>
      </c>
      <c r="AV104" s="4" t="s">
        <v>45</v>
      </c>
      <c r="AW104" s="34"/>
      <c r="AX104" s="12"/>
      <c r="AY104" s="4" t="s">
        <v>41</v>
      </c>
      <c r="AZ104" s="4" t="s">
        <v>43</v>
      </c>
      <c r="BA104" s="34"/>
      <c r="BB104" s="4"/>
      <c r="BC104" s="34" t="s">
        <v>44</v>
      </c>
      <c r="BD104" s="34" t="s">
        <v>51</v>
      </c>
      <c r="BE104" s="4" t="s">
        <v>46</v>
      </c>
      <c r="BF104" s="4" t="s">
        <v>47</v>
      </c>
      <c r="BG104" s="4" t="s">
        <v>49</v>
      </c>
      <c r="BH104" s="34"/>
      <c r="BI104" s="4"/>
      <c r="BJ104" s="34" t="s">
        <v>22</v>
      </c>
      <c r="BK104" s="12" t="s">
        <v>15</v>
      </c>
      <c r="BL104" s="17"/>
      <c r="BM104" s="17"/>
      <c r="BN104" s="4" t="s">
        <v>257</v>
      </c>
      <c r="BO104" s="4" t="s">
        <v>258</v>
      </c>
      <c r="BP104" s="4"/>
      <c r="BQ104" s="34"/>
      <c r="BR104" s="4" t="s">
        <v>256</v>
      </c>
      <c r="BS104" s="4" t="s">
        <v>259</v>
      </c>
      <c r="BT104" s="4" t="s">
        <v>260</v>
      </c>
      <c r="BU104" s="4"/>
      <c r="BV104" s="34"/>
      <c r="BW104" s="4" t="s">
        <v>261</v>
      </c>
      <c r="BY104" s="4" t="s">
        <v>268</v>
      </c>
      <c r="BZ104" s="4" t="s">
        <v>269</v>
      </c>
      <c r="CA104" s="4" t="s">
        <v>278</v>
      </c>
      <c r="CB104" s="4" t="s">
        <v>280</v>
      </c>
      <c r="CC104" s="34"/>
      <c r="CD104" s="4"/>
      <c r="CE104" s="4" t="s">
        <v>270</v>
      </c>
      <c r="CF104" s="4" t="s">
        <v>281</v>
      </c>
      <c r="CG104" s="34"/>
      <c r="CH104" s="4"/>
      <c r="CI104" s="4" t="s">
        <v>276</v>
      </c>
      <c r="CJ104" s="4" t="s">
        <v>271</v>
      </c>
      <c r="CK104" s="4" t="s">
        <v>273</v>
      </c>
      <c r="CL104" s="4" t="s">
        <v>279</v>
      </c>
      <c r="CM104" s="34"/>
      <c r="CN104" s="4"/>
      <c r="CO104" s="4" t="s">
        <v>277</v>
      </c>
      <c r="CP104" s="4" t="s">
        <v>274</v>
      </c>
      <c r="CQ104" s="4" t="s">
        <v>272</v>
      </c>
      <c r="CR104" s="34"/>
      <c r="CS104" s="4"/>
      <c r="CT104" s="34" t="s">
        <v>275</v>
      </c>
      <c r="CV104" s="4" t="s">
        <v>282</v>
      </c>
      <c r="CY104" s="19"/>
    </row>
    <row r="105" spans="1:103">
      <c r="A105" s="5" t="s">
        <v>52</v>
      </c>
      <c r="B105" s="6" t="s">
        <v>53</v>
      </c>
      <c r="C105" s="6" t="s">
        <v>232</v>
      </c>
      <c r="D105" s="6" t="s">
        <v>232</v>
      </c>
      <c r="E105" s="6" t="s">
        <v>235</v>
      </c>
      <c r="F105" s="6" t="s">
        <v>299</v>
      </c>
      <c r="G105" s="6"/>
      <c r="H105" s="35"/>
      <c r="I105" s="35" t="s">
        <v>239</v>
      </c>
      <c r="J105" s="6" t="s">
        <v>239</v>
      </c>
      <c r="K105" s="6" t="s">
        <v>248</v>
      </c>
      <c r="L105" s="6" t="s">
        <v>249</v>
      </c>
      <c r="M105" s="29" t="s">
        <v>251</v>
      </c>
      <c r="N105" s="13"/>
      <c r="O105" s="36"/>
      <c r="P105" s="6" t="s">
        <v>250</v>
      </c>
      <c r="Q105" s="29" t="s">
        <v>252</v>
      </c>
      <c r="R105" s="13" t="s">
        <v>253</v>
      </c>
      <c r="S105" s="29" t="s">
        <v>254</v>
      </c>
      <c r="T105" s="35"/>
      <c r="U105" s="6" t="s">
        <v>255</v>
      </c>
      <c r="V105" s="6"/>
      <c r="W105" s="6"/>
      <c r="X105" s="6" t="s">
        <v>55</v>
      </c>
      <c r="Y105" s="6" t="s">
        <v>84</v>
      </c>
      <c r="Z105" s="6" t="s">
        <v>57</v>
      </c>
      <c r="AA105" s="6" t="s">
        <v>58</v>
      </c>
      <c r="AB105" s="6" t="s">
        <v>59</v>
      </c>
      <c r="AC105" s="6" t="s">
        <v>60</v>
      </c>
      <c r="AD105" s="6" t="s">
        <v>61</v>
      </c>
      <c r="AE105" s="6" t="s">
        <v>62</v>
      </c>
      <c r="AF105" s="6" t="s">
        <v>63</v>
      </c>
      <c r="AG105" s="6" t="s">
        <v>64</v>
      </c>
      <c r="AH105" s="6" t="s">
        <v>65</v>
      </c>
      <c r="AI105" s="6" t="s">
        <v>66</v>
      </c>
      <c r="AJ105" s="6" t="s">
        <v>67</v>
      </c>
      <c r="AK105" s="6" t="s">
        <v>68</v>
      </c>
      <c r="AL105" s="6" t="s">
        <v>82</v>
      </c>
      <c r="AM105" s="13"/>
      <c r="AN105" s="35"/>
      <c r="AO105" s="6" t="s">
        <v>69</v>
      </c>
      <c r="AP105" s="6" t="s">
        <v>70</v>
      </c>
      <c r="AQ105" s="6" t="s">
        <v>71</v>
      </c>
      <c r="AR105" s="6" t="s">
        <v>72</v>
      </c>
      <c r="AS105" s="6" t="s">
        <v>73</v>
      </c>
      <c r="AT105" s="6" t="s">
        <v>74</v>
      </c>
      <c r="AU105" s="6" t="s">
        <v>76</v>
      </c>
      <c r="AV105" s="6" t="s">
        <v>79</v>
      </c>
      <c r="AW105" s="35"/>
      <c r="AX105" s="13"/>
      <c r="AY105" s="6" t="s">
        <v>75</v>
      </c>
      <c r="AZ105" s="6" t="s">
        <v>77</v>
      </c>
      <c r="BA105" s="35"/>
      <c r="BB105" s="6"/>
      <c r="BC105" s="35" t="s">
        <v>78</v>
      </c>
      <c r="BD105" s="35" t="s">
        <v>85</v>
      </c>
      <c r="BE105" s="6" t="s">
        <v>80</v>
      </c>
      <c r="BF105" s="6" t="s">
        <v>81</v>
      </c>
      <c r="BG105" s="6" t="s">
        <v>83</v>
      </c>
      <c r="BH105" s="35"/>
      <c r="BI105" s="6"/>
      <c r="BJ105" s="35" t="s">
        <v>56</v>
      </c>
      <c r="BK105" s="13" t="s">
        <v>54</v>
      </c>
      <c r="BN105" s="6" t="s">
        <v>263</v>
      </c>
      <c r="BO105" s="6" t="s">
        <v>264</v>
      </c>
      <c r="BP105" s="6"/>
      <c r="BQ105" s="35"/>
      <c r="BR105" s="6" t="s">
        <v>262</v>
      </c>
      <c r="BS105" s="6" t="s">
        <v>265</v>
      </c>
      <c r="BT105" s="6" t="s">
        <v>266</v>
      </c>
      <c r="BU105" s="6"/>
      <c r="BV105" s="35"/>
      <c r="BW105" s="6" t="s">
        <v>267</v>
      </c>
      <c r="BY105" s="6" t="s">
        <v>283</v>
      </c>
      <c r="BZ105" s="6" t="s">
        <v>284</v>
      </c>
      <c r="CA105" s="6" t="s">
        <v>293</v>
      </c>
      <c r="CB105" s="6" t="s">
        <v>295</v>
      </c>
      <c r="CC105" s="35"/>
      <c r="CD105" s="6"/>
      <c r="CE105" s="6" t="s">
        <v>285</v>
      </c>
      <c r="CF105" s="6" t="s">
        <v>296</v>
      </c>
      <c r="CG105" s="35"/>
      <c r="CH105" s="6"/>
      <c r="CI105" s="6" t="s">
        <v>291</v>
      </c>
      <c r="CJ105" s="6" t="s">
        <v>286</v>
      </c>
      <c r="CK105" s="6" t="s">
        <v>288</v>
      </c>
      <c r="CL105" s="6" t="s">
        <v>294</v>
      </c>
      <c r="CM105" s="35"/>
      <c r="CN105" s="6"/>
      <c r="CO105" s="6" t="s">
        <v>292</v>
      </c>
      <c r="CP105" s="6" t="s">
        <v>289</v>
      </c>
      <c r="CQ105" s="6" t="s">
        <v>287</v>
      </c>
      <c r="CR105" s="35"/>
      <c r="CS105" s="6"/>
      <c r="CT105" s="35" t="s">
        <v>290</v>
      </c>
      <c r="CV105" s="6" t="s">
        <v>297</v>
      </c>
    </row>
    <row r="106" spans="1:103">
      <c r="A106" s="5" t="s">
        <v>86</v>
      </c>
      <c r="B106" s="6" t="s">
        <v>87</v>
      </c>
      <c r="C106" s="7">
        <v>10</v>
      </c>
      <c r="D106" s="7">
        <v>26</v>
      </c>
      <c r="E106" s="7">
        <v>25</v>
      </c>
      <c r="F106" s="7">
        <v>15</v>
      </c>
      <c r="G106" s="7"/>
      <c r="H106" s="36">
        <f t="shared" ref="H106:H169" si="23">F106+E106+D106+C106</f>
        <v>76</v>
      </c>
      <c r="I106" s="36">
        <v>12</v>
      </c>
      <c r="J106" s="7">
        <v>0</v>
      </c>
      <c r="K106" s="7">
        <v>5</v>
      </c>
      <c r="L106" s="7">
        <v>2</v>
      </c>
      <c r="M106" s="30">
        <v>0</v>
      </c>
      <c r="N106" s="14"/>
      <c r="O106" s="36">
        <f t="shared" ref="O106:O168" si="24">K106+L106+M106</f>
        <v>7</v>
      </c>
      <c r="P106" s="7">
        <v>1</v>
      </c>
      <c r="Q106" s="30">
        <v>0</v>
      </c>
      <c r="R106" s="14">
        <v>0</v>
      </c>
      <c r="S106" s="30">
        <v>1</v>
      </c>
      <c r="T106" s="36"/>
      <c r="U106" s="7">
        <v>8</v>
      </c>
      <c r="V106" s="7"/>
      <c r="W106" s="7">
        <f t="shared" ref="W106:W137" si="25">S106+R106+Q106+M106+P106+L106+K106</f>
        <v>9</v>
      </c>
      <c r="X106" s="7">
        <v>0</v>
      </c>
      <c r="Y106" s="7">
        <v>1</v>
      </c>
      <c r="Z106" s="7">
        <v>0</v>
      </c>
      <c r="AA106" s="7">
        <v>0</v>
      </c>
      <c r="AB106" s="7">
        <v>2</v>
      </c>
      <c r="AC106" s="7">
        <v>0</v>
      </c>
      <c r="AD106" s="7">
        <v>1</v>
      </c>
      <c r="AE106" s="7">
        <v>0</v>
      </c>
      <c r="AF106" s="7">
        <v>0</v>
      </c>
      <c r="AG106" s="7">
        <v>0</v>
      </c>
      <c r="AH106" s="7">
        <v>0</v>
      </c>
      <c r="AI106" s="7">
        <v>1</v>
      </c>
      <c r="AJ106" s="7">
        <v>0</v>
      </c>
      <c r="AK106" s="7">
        <v>0</v>
      </c>
      <c r="AL106" s="7">
        <v>0</v>
      </c>
      <c r="AM106" s="14">
        <f t="shared" ref="AM106:AM169" si="26">AL106+AK106+AJ106+AI106+AH106+AG106+AF106+AE106+AD106+AC106+AB106+AA106+Z106+Y106+X106</f>
        <v>5</v>
      </c>
      <c r="AN106" s="36"/>
      <c r="AO106" s="7">
        <v>2</v>
      </c>
      <c r="AP106" s="7">
        <v>0</v>
      </c>
      <c r="AQ106" s="7">
        <v>1</v>
      </c>
      <c r="AR106" s="7">
        <v>1</v>
      </c>
      <c r="AS106" s="7">
        <v>1</v>
      </c>
      <c r="AT106" s="7">
        <v>0</v>
      </c>
      <c r="AU106" s="7">
        <v>2</v>
      </c>
      <c r="AV106" s="7">
        <v>0</v>
      </c>
      <c r="AW106" s="36"/>
      <c r="AX106" s="14">
        <f t="shared" ref="AX106:AX169" si="27">AV106+AU106+AT106+AS106+AR106+AQ106+AP106+AO106</f>
        <v>7</v>
      </c>
      <c r="AY106" s="7">
        <v>0</v>
      </c>
      <c r="AZ106" s="7">
        <v>2</v>
      </c>
      <c r="BA106" s="36"/>
      <c r="BB106" s="7">
        <f t="shared" ref="BB106:BB169" si="28">AY106+AZ106</f>
        <v>2</v>
      </c>
      <c r="BC106" s="36">
        <v>0</v>
      </c>
      <c r="BD106" s="36">
        <v>0</v>
      </c>
      <c r="BE106" s="7">
        <v>0</v>
      </c>
      <c r="BF106" s="7">
        <v>0</v>
      </c>
      <c r="BG106" s="7">
        <v>2</v>
      </c>
      <c r="BH106" s="36"/>
      <c r="BI106" s="7">
        <f>BG106+BF106+BE106</f>
        <v>2</v>
      </c>
      <c r="BJ106" s="36">
        <v>0</v>
      </c>
      <c r="BK106" s="14">
        <v>16</v>
      </c>
      <c r="BL106" s="16">
        <f t="shared" ref="BL106:BL137" si="29">BJ106+BG106+BF106+BE106+BD106+BC106+AZ106+AV106+AY106+AU106+AT106+AS106+AR106+AQ106+AP106+AO106+AL106+AK106+AJ106+AI106+AH106+AG106+AF106+AE106+AD106+AC106+AB106+AA106+Z106+Y106+X106</f>
        <v>16</v>
      </c>
      <c r="BM106" s="16">
        <f t="shared" ref="BM106:BM169" si="30">BJ106+BI106+BD106+BC106+BB106+AX106+AM106</f>
        <v>16</v>
      </c>
      <c r="BN106" s="7">
        <v>2</v>
      </c>
      <c r="BO106" s="7">
        <v>1</v>
      </c>
      <c r="BP106" s="7">
        <f t="shared" ref="BP106:BP169" si="31">BN106+BO106</f>
        <v>3</v>
      </c>
      <c r="BQ106" s="36"/>
      <c r="BR106" s="7">
        <v>0</v>
      </c>
      <c r="BS106" s="7">
        <v>0</v>
      </c>
      <c r="BT106" s="7">
        <v>2</v>
      </c>
      <c r="BU106" s="7">
        <f t="shared" ref="BU106:BU169" si="32">BT106+BS106+BR106</f>
        <v>2</v>
      </c>
      <c r="BV106" s="36"/>
      <c r="BW106" s="7">
        <v>5</v>
      </c>
      <c r="BX106" s="9">
        <f t="shared" ref="BX106:BX137" si="33">BT106+BS106+BO106+BN106+BR106</f>
        <v>5</v>
      </c>
      <c r="BY106" s="7">
        <v>0</v>
      </c>
      <c r="BZ106" s="7">
        <v>0</v>
      </c>
      <c r="CA106" s="7">
        <v>1</v>
      </c>
      <c r="CB106" s="7">
        <v>0</v>
      </c>
      <c r="CC106" s="36"/>
      <c r="CD106" s="7">
        <f t="shared" ref="CD106:CD169" si="34">CB106+CA106+BZ106+BY106</f>
        <v>1</v>
      </c>
      <c r="CE106" s="7">
        <v>0</v>
      </c>
      <c r="CF106" s="7">
        <v>2</v>
      </c>
      <c r="CG106" s="36"/>
      <c r="CH106" s="7">
        <f t="shared" ref="CH106:CH169" si="35">CF106+CE106</f>
        <v>2</v>
      </c>
      <c r="CI106" s="7">
        <v>1</v>
      </c>
      <c r="CJ106" s="7">
        <v>2</v>
      </c>
      <c r="CK106" s="7">
        <v>1</v>
      </c>
      <c r="CL106" s="7">
        <v>0</v>
      </c>
      <c r="CM106" s="36"/>
      <c r="CN106" s="7"/>
      <c r="CO106" s="7">
        <v>0</v>
      </c>
      <c r="CP106" s="7">
        <v>0</v>
      </c>
      <c r="CQ106" s="7">
        <v>1</v>
      </c>
      <c r="CR106" s="36"/>
      <c r="CS106" s="7">
        <f t="shared" ref="CS106:CS169" si="36">CQ106+CP106+CO106</f>
        <v>1</v>
      </c>
      <c r="CT106" s="36">
        <v>0</v>
      </c>
      <c r="CV106" s="7">
        <v>8</v>
      </c>
      <c r="CW106" s="9">
        <f t="shared" ref="CW106:CW137" si="37">CF106+CB106+CL106+CA106+CO106+CI106+J106+CT106+CP106+CK106+CQ106+CJ106+CE106+BZ106+BY106</f>
        <v>8</v>
      </c>
      <c r="CX106" s="49">
        <f t="shared" ref="CX106:CX137" si="38">CV106+BX106+BL106+W106+I106+F106+E106+D106+C106</f>
        <v>126</v>
      </c>
    </row>
    <row r="107" spans="1:103" ht="26.25">
      <c r="A107" s="5" t="s">
        <v>88</v>
      </c>
      <c r="B107" s="6"/>
      <c r="C107" s="6"/>
      <c r="D107" s="6"/>
      <c r="E107" s="6"/>
      <c r="F107" s="6"/>
      <c r="G107" s="6"/>
      <c r="H107" s="36">
        <f t="shared" si="23"/>
        <v>0</v>
      </c>
      <c r="I107" s="35"/>
      <c r="J107" s="6"/>
      <c r="K107" s="6"/>
      <c r="L107" s="6"/>
      <c r="M107" s="29"/>
      <c r="N107" s="13"/>
      <c r="O107" s="36">
        <f t="shared" si="24"/>
        <v>0</v>
      </c>
      <c r="P107" s="6"/>
      <c r="Q107" s="29"/>
      <c r="R107" s="13"/>
      <c r="S107" s="29"/>
      <c r="T107" s="35"/>
      <c r="U107" s="6"/>
      <c r="V107" s="6"/>
      <c r="W107" s="7">
        <f t="shared" si="25"/>
        <v>0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14">
        <f t="shared" si="26"/>
        <v>0</v>
      </c>
      <c r="AN107" s="35"/>
      <c r="AO107" s="6"/>
      <c r="AP107" s="6"/>
      <c r="AQ107" s="6"/>
      <c r="AR107" s="6"/>
      <c r="AS107" s="6"/>
      <c r="AT107" s="6"/>
      <c r="AU107" s="6"/>
      <c r="AV107" s="6"/>
      <c r="AW107" s="35"/>
      <c r="AX107" s="14">
        <f t="shared" si="27"/>
        <v>0</v>
      </c>
      <c r="AY107" s="6"/>
      <c r="AZ107" s="6"/>
      <c r="BA107" s="35"/>
      <c r="BB107" s="7">
        <f t="shared" si="28"/>
        <v>0</v>
      </c>
      <c r="BC107" s="35"/>
      <c r="BD107" s="35"/>
      <c r="BE107" s="6"/>
      <c r="BF107" s="6"/>
      <c r="BG107" s="6"/>
      <c r="BH107" s="35"/>
      <c r="BI107" s="7">
        <f t="shared" ref="BI107:BI170" si="39">BG107+BF107+BE107</f>
        <v>0</v>
      </c>
      <c r="BJ107" s="35"/>
      <c r="BK107" s="13"/>
      <c r="BL107" s="16">
        <f t="shared" si="29"/>
        <v>0</v>
      </c>
      <c r="BM107" s="16">
        <f t="shared" si="30"/>
        <v>0</v>
      </c>
      <c r="BN107" s="6"/>
      <c r="BO107" s="6"/>
      <c r="BP107" s="7">
        <f t="shared" si="31"/>
        <v>0</v>
      </c>
      <c r="BQ107" s="36"/>
      <c r="BR107" s="6"/>
      <c r="BS107" s="6"/>
      <c r="BT107" s="6"/>
      <c r="BU107" s="7">
        <f t="shared" si="32"/>
        <v>0</v>
      </c>
      <c r="BV107" s="35"/>
      <c r="BW107" s="6"/>
      <c r="BX107" s="9">
        <f t="shared" si="33"/>
        <v>0</v>
      </c>
      <c r="BY107" s="6"/>
      <c r="BZ107" s="6"/>
      <c r="CA107" s="6"/>
      <c r="CB107" s="6"/>
      <c r="CC107" s="35"/>
      <c r="CD107" s="7">
        <f t="shared" si="34"/>
        <v>0</v>
      </c>
      <c r="CE107" s="6"/>
      <c r="CF107" s="6"/>
      <c r="CG107" s="35"/>
      <c r="CH107" s="7">
        <f t="shared" si="35"/>
        <v>0</v>
      </c>
      <c r="CI107" s="6"/>
      <c r="CJ107" s="6"/>
      <c r="CK107" s="6"/>
      <c r="CL107" s="6"/>
      <c r="CM107" s="35"/>
      <c r="CN107" s="6"/>
      <c r="CO107" s="6"/>
      <c r="CP107" s="6"/>
      <c r="CQ107" s="6"/>
      <c r="CR107" s="35"/>
      <c r="CS107" s="7">
        <f t="shared" si="36"/>
        <v>0</v>
      </c>
      <c r="CT107" s="35"/>
      <c r="CV107" s="6"/>
      <c r="CW107" s="9">
        <f t="shared" si="37"/>
        <v>0</v>
      </c>
      <c r="CX107" s="9">
        <f t="shared" si="38"/>
        <v>0</v>
      </c>
    </row>
    <row r="108" spans="1:103" ht="51.75">
      <c r="A108" s="8" t="s">
        <v>89</v>
      </c>
      <c r="B108" s="6" t="s">
        <v>90</v>
      </c>
      <c r="C108" s="7">
        <v>0</v>
      </c>
      <c r="D108" s="7">
        <v>3</v>
      </c>
      <c r="E108" s="7">
        <v>3</v>
      </c>
      <c r="F108" s="7">
        <v>2</v>
      </c>
      <c r="G108" s="7"/>
      <c r="H108" s="36">
        <f t="shared" si="23"/>
        <v>8</v>
      </c>
      <c r="I108" s="36">
        <v>4</v>
      </c>
      <c r="J108" s="7">
        <v>0</v>
      </c>
      <c r="K108" s="7">
        <v>1</v>
      </c>
      <c r="L108" s="7">
        <v>0</v>
      </c>
      <c r="M108" s="30">
        <v>0</v>
      </c>
      <c r="N108" s="14"/>
      <c r="O108" s="36">
        <f t="shared" si="24"/>
        <v>1</v>
      </c>
      <c r="P108" s="7">
        <v>0</v>
      </c>
      <c r="Q108" s="30">
        <v>0</v>
      </c>
      <c r="R108" s="14">
        <v>0</v>
      </c>
      <c r="S108" s="30">
        <v>0</v>
      </c>
      <c r="T108" s="36"/>
      <c r="U108" s="7">
        <v>1</v>
      </c>
      <c r="V108" s="7"/>
      <c r="W108" s="7">
        <f t="shared" si="25"/>
        <v>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1</v>
      </c>
      <c r="AJ108" s="7">
        <v>0</v>
      </c>
      <c r="AK108" s="7">
        <v>0</v>
      </c>
      <c r="AL108" s="7">
        <v>0</v>
      </c>
      <c r="AM108" s="14">
        <f t="shared" si="26"/>
        <v>1</v>
      </c>
      <c r="AN108" s="36"/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36"/>
      <c r="AX108" s="14">
        <f t="shared" si="27"/>
        <v>0</v>
      </c>
      <c r="AY108" s="7">
        <v>0</v>
      </c>
      <c r="AZ108" s="7">
        <v>0</v>
      </c>
      <c r="BA108" s="36"/>
      <c r="BB108" s="7">
        <f t="shared" si="28"/>
        <v>0</v>
      </c>
      <c r="BC108" s="36">
        <v>0</v>
      </c>
      <c r="BD108" s="36">
        <v>0</v>
      </c>
      <c r="BE108" s="7">
        <v>0</v>
      </c>
      <c r="BF108" s="7">
        <v>0</v>
      </c>
      <c r="BG108" s="7">
        <v>1</v>
      </c>
      <c r="BH108" s="36"/>
      <c r="BI108" s="7">
        <f t="shared" si="39"/>
        <v>1</v>
      </c>
      <c r="BJ108" s="36">
        <v>0</v>
      </c>
      <c r="BK108" s="14">
        <v>2</v>
      </c>
      <c r="BL108" s="16">
        <f t="shared" si="29"/>
        <v>2</v>
      </c>
      <c r="BM108" s="16">
        <f t="shared" si="30"/>
        <v>2</v>
      </c>
      <c r="BN108" s="7">
        <v>0</v>
      </c>
      <c r="BO108" s="7">
        <v>0</v>
      </c>
      <c r="BP108" s="7">
        <f t="shared" si="31"/>
        <v>0</v>
      </c>
      <c r="BQ108" s="36"/>
      <c r="BR108" s="7">
        <v>0</v>
      </c>
      <c r="BS108" s="7">
        <v>0</v>
      </c>
      <c r="BT108" s="7">
        <v>0</v>
      </c>
      <c r="BU108" s="7">
        <f t="shared" si="32"/>
        <v>0</v>
      </c>
      <c r="BV108" s="36"/>
      <c r="BW108" s="7">
        <v>0</v>
      </c>
      <c r="BX108" s="9">
        <f t="shared" si="33"/>
        <v>0</v>
      </c>
      <c r="BY108" s="7">
        <v>0</v>
      </c>
      <c r="BZ108" s="7">
        <v>0</v>
      </c>
      <c r="CA108" s="7">
        <v>0</v>
      </c>
      <c r="CB108" s="7">
        <v>0</v>
      </c>
      <c r="CC108" s="36"/>
      <c r="CD108" s="7">
        <f t="shared" si="34"/>
        <v>0</v>
      </c>
      <c r="CE108" s="7">
        <v>0</v>
      </c>
      <c r="CF108" s="7">
        <v>0</v>
      </c>
      <c r="CG108" s="36"/>
      <c r="CH108" s="7">
        <f t="shared" si="35"/>
        <v>0</v>
      </c>
      <c r="CI108" s="7">
        <v>1</v>
      </c>
      <c r="CJ108" s="7">
        <v>0</v>
      </c>
      <c r="CK108" s="7">
        <v>0</v>
      </c>
      <c r="CL108" s="7">
        <v>0</v>
      </c>
      <c r="CM108" s="36"/>
      <c r="CN108" s="7"/>
      <c r="CO108" s="7">
        <v>0</v>
      </c>
      <c r="CP108" s="7">
        <v>0</v>
      </c>
      <c r="CQ108" s="7">
        <v>1</v>
      </c>
      <c r="CR108" s="36"/>
      <c r="CS108" s="7">
        <f t="shared" si="36"/>
        <v>1</v>
      </c>
      <c r="CT108" s="36">
        <v>0</v>
      </c>
      <c r="CV108" s="7">
        <v>2</v>
      </c>
      <c r="CW108" s="9">
        <f t="shared" si="37"/>
        <v>2</v>
      </c>
      <c r="CX108" s="9">
        <f t="shared" si="38"/>
        <v>17</v>
      </c>
    </row>
    <row r="109" spans="1:103">
      <c r="A109" s="8" t="s">
        <v>91</v>
      </c>
      <c r="B109" s="6" t="s">
        <v>92</v>
      </c>
      <c r="C109" s="7">
        <v>0</v>
      </c>
      <c r="D109" s="7">
        <v>0</v>
      </c>
      <c r="E109" s="7">
        <v>0</v>
      </c>
      <c r="F109" s="7">
        <v>0</v>
      </c>
      <c r="G109" s="7"/>
      <c r="H109" s="36">
        <f t="shared" si="23"/>
        <v>0</v>
      </c>
      <c r="I109" s="36">
        <v>1</v>
      </c>
      <c r="J109" s="7">
        <v>0</v>
      </c>
      <c r="K109" s="7">
        <v>0</v>
      </c>
      <c r="L109" s="7">
        <v>0</v>
      </c>
      <c r="M109" s="30">
        <v>0</v>
      </c>
      <c r="N109" s="14"/>
      <c r="O109" s="36">
        <f t="shared" si="24"/>
        <v>0</v>
      </c>
      <c r="P109" s="7">
        <v>0</v>
      </c>
      <c r="Q109" s="30">
        <v>0</v>
      </c>
      <c r="R109" s="14">
        <v>0</v>
      </c>
      <c r="S109" s="30">
        <v>0</v>
      </c>
      <c r="T109" s="36"/>
      <c r="U109" s="7">
        <v>0</v>
      </c>
      <c r="V109" s="7"/>
      <c r="W109" s="7">
        <f t="shared" si="25"/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14">
        <f t="shared" si="26"/>
        <v>0</v>
      </c>
      <c r="AN109" s="36"/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36"/>
      <c r="AX109" s="14">
        <f t="shared" si="27"/>
        <v>0</v>
      </c>
      <c r="AY109" s="7">
        <v>0</v>
      </c>
      <c r="AZ109" s="7">
        <v>0</v>
      </c>
      <c r="BA109" s="36"/>
      <c r="BB109" s="7">
        <f t="shared" si="28"/>
        <v>0</v>
      </c>
      <c r="BC109" s="36">
        <v>0</v>
      </c>
      <c r="BD109" s="36">
        <v>0</v>
      </c>
      <c r="BE109" s="7">
        <v>0</v>
      </c>
      <c r="BF109" s="7">
        <v>0</v>
      </c>
      <c r="BG109" s="7">
        <v>0</v>
      </c>
      <c r="BH109" s="36"/>
      <c r="BI109" s="7">
        <f t="shared" si="39"/>
        <v>0</v>
      </c>
      <c r="BJ109" s="36">
        <v>0</v>
      </c>
      <c r="BK109" s="14">
        <v>0</v>
      </c>
      <c r="BL109" s="16">
        <f t="shared" si="29"/>
        <v>0</v>
      </c>
      <c r="BM109" s="16">
        <f t="shared" si="30"/>
        <v>0</v>
      </c>
      <c r="BN109" s="7">
        <v>0</v>
      </c>
      <c r="BO109" s="7">
        <v>0</v>
      </c>
      <c r="BP109" s="7">
        <f t="shared" si="31"/>
        <v>0</v>
      </c>
      <c r="BQ109" s="36"/>
      <c r="BR109" s="7">
        <v>0</v>
      </c>
      <c r="BS109" s="7">
        <v>0</v>
      </c>
      <c r="BT109" s="7">
        <v>0</v>
      </c>
      <c r="BU109" s="7">
        <f t="shared" si="32"/>
        <v>0</v>
      </c>
      <c r="BV109" s="36"/>
      <c r="BW109" s="7">
        <v>0</v>
      </c>
      <c r="BX109" s="9">
        <f t="shared" si="33"/>
        <v>0</v>
      </c>
      <c r="BY109" s="7">
        <v>0</v>
      </c>
      <c r="BZ109" s="7">
        <v>0</v>
      </c>
      <c r="CA109" s="7">
        <v>0</v>
      </c>
      <c r="CB109" s="7">
        <v>0</v>
      </c>
      <c r="CC109" s="36"/>
      <c r="CD109" s="7">
        <f t="shared" si="34"/>
        <v>0</v>
      </c>
      <c r="CE109" s="7">
        <v>0</v>
      </c>
      <c r="CF109" s="7">
        <v>0</v>
      </c>
      <c r="CG109" s="36"/>
      <c r="CH109" s="7">
        <f t="shared" si="35"/>
        <v>0</v>
      </c>
      <c r="CI109" s="7">
        <v>0</v>
      </c>
      <c r="CJ109" s="7">
        <v>0</v>
      </c>
      <c r="CK109" s="7">
        <v>0</v>
      </c>
      <c r="CL109" s="7">
        <v>0</v>
      </c>
      <c r="CM109" s="36"/>
      <c r="CN109" s="7"/>
      <c r="CO109" s="7">
        <v>0</v>
      </c>
      <c r="CP109" s="7">
        <v>0</v>
      </c>
      <c r="CQ109" s="7">
        <v>0</v>
      </c>
      <c r="CR109" s="36"/>
      <c r="CS109" s="7">
        <f t="shared" si="36"/>
        <v>0</v>
      </c>
      <c r="CT109" s="36">
        <v>0</v>
      </c>
      <c r="CV109" s="7">
        <v>0</v>
      </c>
      <c r="CW109" s="9">
        <f t="shared" si="37"/>
        <v>0</v>
      </c>
      <c r="CX109" s="9">
        <f t="shared" si="38"/>
        <v>1</v>
      </c>
    </row>
    <row r="110" spans="1:103">
      <c r="A110" s="8" t="s">
        <v>93</v>
      </c>
      <c r="B110" s="6" t="s">
        <v>94</v>
      </c>
      <c r="C110" s="7">
        <v>5</v>
      </c>
      <c r="D110" s="7">
        <v>13</v>
      </c>
      <c r="E110" s="7">
        <v>12</v>
      </c>
      <c r="F110" s="7">
        <v>7</v>
      </c>
      <c r="G110" s="7"/>
      <c r="H110" s="36">
        <f t="shared" si="23"/>
        <v>37</v>
      </c>
      <c r="I110" s="36">
        <v>3</v>
      </c>
      <c r="J110" s="7">
        <v>0</v>
      </c>
      <c r="K110" s="7">
        <v>4</v>
      </c>
      <c r="L110" s="7">
        <v>2</v>
      </c>
      <c r="M110" s="30">
        <v>0</v>
      </c>
      <c r="N110" s="14"/>
      <c r="O110" s="36">
        <f t="shared" si="24"/>
        <v>6</v>
      </c>
      <c r="P110" s="7">
        <v>1</v>
      </c>
      <c r="Q110" s="30">
        <v>0</v>
      </c>
      <c r="R110" s="14">
        <v>0</v>
      </c>
      <c r="S110" s="30">
        <v>0</v>
      </c>
      <c r="T110" s="36"/>
      <c r="U110" s="7">
        <v>7</v>
      </c>
      <c r="V110" s="7"/>
      <c r="W110" s="7">
        <f t="shared" si="25"/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14">
        <f t="shared" si="26"/>
        <v>0</v>
      </c>
      <c r="AN110" s="36"/>
      <c r="AO110" s="7">
        <v>2</v>
      </c>
      <c r="AP110" s="7">
        <v>0</v>
      </c>
      <c r="AQ110" s="7">
        <v>1</v>
      </c>
      <c r="AR110" s="7">
        <v>0</v>
      </c>
      <c r="AS110" s="7">
        <v>0</v>
      </c>
      <c r="AT110" s="7">
        <v>0</v>
      </c>
      <c r="AU110" s="7">
        <v>1</v>
      </c>
      <c r="AV110" s="7">
        <v>0</v>
      </c>
      <c r="AW110" s="36"/>
      <c r="AX110" s="14">
        <f t="shared" si="27"/>
        <v>4</v>
      </c>
      <c r="AY110" s="7">
        <v>0</v>
      </c>
      <c r="AZ110" s="7">
        <v>2</v>
      </c>
      <c r="BA110" s="36"/>
      <c r="BB110" s="7">
        <f t="shared" si="28"/>
        <v>2</v>
      </c>
      <c r="BC110" s="36">
        <v>0</v>
      </c>
      <c r="BD110" s="36">
        <v>0</v>
      </c>
      <c r="BE110" s="7">
        <v>0</v>
      </c>
      <c r="BF110" s="7">
        <v>0</v>
      </c>
      <c r="BG110" s="7">
        <v>1</v>
      </c>
      <c r="BH110" s="36"/>
      <c r="BI110" s="7">
        <f t="shared" si="39"/>
        <v>1</v>
      </c>
      <c r="BJ110" s="36">
        <v>0</v>
      </c>
      <c r="BK110" s="14">
        <v>7</v>
      </c>
      <c r="BL110" s="16">
        <f t="shared" si="29"/>
        <v>7</v>
      </c>
      <c r="BM110" s="16">
        <f t="shared" si="30"/>
        <v>7</v>
      </c>
      <c r="BN110" s="7">
        <v>1</v>
      </c>
      <c r="BO110" s="7">
        <v>1</v>
      </c>
      <c r="BP110" s="7">
        <f t="shared" si="31"/>
        <v>2</v>
      </c>
      <c r="BQ110" s="36"/>
      <c r="BR110" s="7">
        <v>0</v>
      </c>
      <c r="BS110" s="7">
        <v>0</v>
      </c>
      <c r="BT110" s="7">
        <v>1</v>
      </c>
      <c r="BU110" s="7">
        <f t="shared" si="32"/>
        <v>1</v>
      </c>
      <c r="BV110" s="36"/>
      <c r="BW110" s="7">
        <v>3</v>
      </c>
      <c r="BX110" s="9">
        <f t="shared" si="33"/>
        <v>3</v>
      </c>
      <c r="BY110" s="7">
        <v>0</v>
      </c>
      <c r="BZ110" s="7">
        <v>0</v>
      </c>
      <c r="CA110" s="7">
        <v>1</v>
      </c>
      <c r="CB110" s="7">
        <v>0</v>
      </c>
      <c r="CC110" s="36"/>
      <c r="CD110" s="7">
        <f t="shared" si="34"/>
        <v>1</v>
      </c>
      <c r="CE110" s="7">
        <v>0</v>
      </c>
      <c r="CF110" s="7">
        <v>1</v>
      </c>
      <c r="CG110" s="36"/>
      <c r="CH110" s="7">
        <f t="shared" si="35"/>
        <v>1</v>
      </c>
      <c r="CI110" s="7">
        <v>0</v>
      </c>
      <c r="CJ110" s="7">
        <v>0</v>
      </c>
      <c r="CK110" s="7">
        <v>0</v>
      </c>
      <c r="CL110" s="7">
        <v>0</v>
      </c>
      <c r="CM110" s="36"/>
      <c r="CN110" s="7"/>
      <c r="CO110" s="7">
        <v>0</v>
      </c>
      <c r="CP110" s="7">
        <v>0</v>
      </c>
      <c r="CQ110" s="7">
        <v>0</v>
      </c>
      <c r="CR110" s="36"/>
      <c r="CS110" s="7">
        <f t="shared" si="36"/>
        <v>0</v>
      </c>
      <c r="CT110" s="36">
        <v>0</v>
      </c>
      <c r="CV110" s="7">
        <v>2</v>
      </c>
      <c r="CW110" s="9">
        <f t="shared" si="37"/>
        <v>2</v>
      </c>
      <c r="CX110" s="9">
        <f t="shared" si="38"/>
        <v>59</v>
      </c>
    </row>
    <row r="111" spans="1:103">
      <c r="A111" s="8" t="s">
        <v>95</v>
      </c>
      <c r="B111" s="6" t="s">
        <v>96</v>
      </c>
      <c r="C111" s="7">
        <v>0</v>
      </c>
      <c r="D111" s="7">
        <v>0</v>
      </c>
      <c r="E111" s="7">
        <v>0</v>
      </c>
      <c r="F111" s="7">
        <v>0</v>
      </c>
      <c r="G111" s="7"/>
      <c r="H111" s="36">
        <f t="shared" si="23"/>
        <v>0</v>
      </c>
      <c r="I111" s="36">
        <v>0</v>
      </c>
      <c r="J111" s="7">
        <v>0</v>
      </c>
      <c r="K111" s="7">
        <v>0</v>
      </c>
      <c r="L111" s="7">
        <v>0</v>
      </c>
      <c r="M111" s="30">
        <v>0</v>
      </c>
      <c r="N111" s="14"/>
      <c r="O111" s="36">
        <f t="shared" si="24"/>
        <v>0</v>
      </c>
      <c r="P111" s="7">
        <v>0</v>
      </c>
      <c r="Q111" s="30">
        <v>0</v>
      </c>
      <c r="R111" s="14">
        <v>0</v>
      </c>
      <c r="S111" s="30">
        <v>0</v>
      </c>
      <c r="T111" s="36"/>
      <c r="U111" s="7">
        <v>0</v>
      </c>
      <c r="V111" s="7"/>
      <c r="W111" s="7">
        <f t="shared" si="25"/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14">
        <f t="shared" si="26"/>
        <v>0</v>
      </c>
      <c r="AN111" s="36"/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36"/>
      <c r="AX111" s="14">
        <f t="shared" si="27"/>
        <v>0</v>
      </c>
      <c r="AY111" s="7">
        <v>0</v>
      </c>
      <c r="AZ111" s="7">
        <v>0</v>
      </c>
      <c r="BA111" s="36"/>
      <c r="BB111" s="7">
        <f t="shared" si="28"/>
        <v>0</v>
      </c>
      <c r="BC111" s="36">
        <v>0</v>
      </c>
      <c r="BD111" s="36">
        <v>0</v>
      </c>
      <c r="BE111" s="7">
        <v>0</v>
      </c>
      <c r="BF111" s="7">
        <v>0</v>
      </c>
      <c r="BG111" s="7">
        <v>0</v>
      </c>
      <c r="BH111" s="36"/>
      <c r="BI111" s="7">
        <f t="shared" si="39"/>
        <v>0</v>
      </c>
      <c r="BJ111" s="36">
        <v>0</v>
      </c>
      <c r="BK111" s="14">
        <v>0</v>
      </c>
      <c r="BL111" s="16">
        <f t="shared" si="29"/>
        <v>0</v>
      </c>
      <c r="BM111" s="16">
        <f t="shared" si="30"/>
        <v>0</v>
      </c>
      <c r="BN111" s="7">
        <v>0</v>
      </c>
      <c r="BO111" s="7">
        <v>0</v>
      </c>
      <c r="BP111" s="7">
        <f t="shared" si="31"/>
        <v>0</v>
      </c>
      <c r="BQ111" s="36"/>
      <c r="BR111" s="7">
        <v>0</v>
      </c>
      <c r="BS111" s="7">
        <v>0</v>
      </c>
      <c r="BT111" s="7">
        <v>0</v>
      </c>
      <c r="BU111" s="7">
        <f t="shared" si="32"/>
        <v>0</v>
      </c>
      <c r="BV111" s="36"/>
      <c r="BW111" s="7">
        <v>0</v>
      </c>
      <c r="BX111" s="9">
        <f t="shared" si="33"/>
        <v>0</v>
      </c>
      <c r="BY111" s="7">
        <v>0</v>
      </c>
      <c r="BZ111" s="7">
        <v>0</v>
      </c>
      <c r="CA111" s="7">
        <v>0</v>
      </c>
      <c r="CB111" s="7">
        <v>0</v>
      </c>
      <c r="CC111" s="36"/>
      <c r="CD111" s="7">
        <f t="shared" si="34"/>
        <v>0</v>
      </c>
      <c r="CE111" s="7">
        <v>0</v>
      </c>
      <c r="CF111" s="7">
        <v>0</v>
      </c>
      <c r="CG111" s="36"/>
      <c r="CH111" s="7">
        <f t="shared" si="35"/>
        <v>0</v>
      </c>
      <c r="CI111" s="7">
        <v>0</v>
      </c>
      <c r="CJ111" s="7">
        <v>0</v>
      </c>
      <c r="CK111" s="7">
        <v>0</v>
      </c>
      <c r="CL111" s="7">
        <v>0</v>
      </c>
      <c r="CM111" s="36"/>
      <c r="CN111" s="7"/>
      <c r="CO111" s="7">
        <v>0</v>
      </c>
      <c r="CP111" s="7">
        <v>0</v>
      </c>
      <c r="CQ111" s="7">
        <v>0</v>
      </c>
      <c r="CR111" s="36"/>
      <c r="CS111" s="7">
        <f t="shared" si="36"/>
        <v>0</v>
      </c>
      <c r="CT111" s="36">
        <v>0</v>
      </c>
      <c r="CV111" s="7">
        <v>0</v>
      </c>
      <c r="CW111" s="9">
        <f t="shared" si="37"/>
        <v>0</v>
      </c>
      <c r="CX111" s="9">
        <f t="shared" si="38"/>
        <v>0</v>
      </c>
    </row>
    <row r="112" spans="1:103" ht="26.25">
      <c r="A112" s="8" t="s">
        <v>97</v>
      </c>
      <c r="B112" s="6" t="s">
        <v>98</v>
      </c>
      <c r="C112" s="7">
        <v>0</v>
      </c>
      <c r="D112" s="7">
        <v>0</v>
      </c>
      <c r="E112" s="7">
        <v>0</v>
      </c>
      <c r="F112" s="7">
        <v>0</v>
      </c>
      <c r="G112" s="7"/>
      <c r="H112" s="36">
        <f t="shared" si="23"/>
        <v>0</v>
      </c>
      <c r="I112" s="36">
        <v>0</v>
      </c>
      <c r="J112" s="7">
        <v>0</v>
      </c>
      <c r="K112" s="7">
        <v>0</v>
      </c>
      <c r="L112" s="7">
        <v>0</v>
      </c>
      <c r="M112" s="30">
        <v>0</v>
      </c>
      <c r="N112" s="14"/>
      <c r="O112" s="36">
        <f t="shared" si="24"/>
        <v>0</v>
      </c>
      <c r="P112" s="7">
        <v>0</v>
      </c>
      <c r="Q112" s="30">
        <v>0</v>
      </c>
      <c r="R112" s="14">
        <v>0</v>
      </c>
      <c r="S112" s="30">
        <v>0</v>
      </c>
      <c r="T112" s="36"/>
      <c r="U112" s="7">
        <v>0</v>
      </c>
      <c r="V112" s="7"/>
      <c r="W112" s="7">
        <f t="shared" si="25"/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14">
        <f t="shared" si="26"/>
        <v>0</v>
      </c>
      <c r="AN112" s="36"/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36"/>
      <c r="AX112" s="14">
        <f t="shared" si="27"/>
        <v>0</v>
      </c>
      <c r="AY112" s="7">
        <v>0</v>
      </c>
      <c r="AZ112" s="7">
        <v>0</v>
      </c>
      <c r="BA112" s="36"/>
      <c r="BB112" s="7">
        <f t="shared" si="28"/>
        <v>0</v>
      </c>
      <c r="BC112" s="36">
        <v>0</v>
      </c>
      <c r="BD112" s="36">
        <v>0</v>
      </c>
      <c r="BE112" s="7">
        <v>0</v>
      </c>
      <c r="BF112" s="7">
        <v>0</v>
      </c>
      <c r="BG112" s="7">
        <v>0</v>
      </c>
      <c r="BH112" s="36"/>
      <c r="BI112" s="7">
        <f t="shared" si="39"/>
        <v>0</v>
      </c>
      <c r="BJ112" s="36">
        <v>0</v>
      </c>
      <c r="BK112" s="14">
        <v>0</v>
      </c>
      <c r="BL112" s="16">
        <f t="shared" si="29"/>
        <v>0</v>
      </c>
      <c r="BM112" s="16">
        <f t="shared" si="30"/>
        <v>0</v>
      </c>
      <c r="BN112" s="7">
        <v>0</v>
      </c>
      <c r="BO112" s="7">
        <v>0</v>
      </c>
      <c r="BP112" s="7">
        <f t="shared" si="31"/>
        <v>0</v>
      </c>
      <c r="BQ112" s="36"/>
      <c r="BR112" s="7">
        <v>0</v>
      </c>
      <c r="BS112" s="7">
        <v>0</v>
      </c>
      <c r="BT112" s="7">
        <v>0</v>
      </c>
      <c r="BU112" s="7">
        <f t="shared" si="32"/>
        <v>0</v>
      </c>
      <c r="BV112" s="36"/>
      <c r="BW112" s="7">
        <v>0</v>
      </c>
      <c r="BX112" s="9">
        <f t="shared" si="33"/>
        <v>0</v>
      </c>
      <c r="BY112" s="7">
        <v>0</v>
      </c>
      <c r="BZ112" s="7">
        <v>0</v>
      </c>
      <c r="CA112" s="7">
        <v>0</v>
      </c>
      <c r="CB112" s="7">
        <v>0</v>
      </c>
      <c r="CC112" s="36"/>
      <c r="CD112" s="7">
        <f t="shared" si="34"/>
        <v>0</v>
      </c>
      <c r="CE112" s="7">
        <v>0</v>
      </c>
      <c r="CF112" s="7">
        <v>0</v>
      </c>
      <c r="CG112" s="36"/>
      <c r="CH112" s="7">
        <f t="shared" si="35"/>
        <v>0</v>
      </c>
      <c r="CI112" s="7">
        <v>0</v>
      </c>
      <c r="CJ112" s="7">
        <v>0</v>
      </c>
      <c r="CK112" s="7">
        <v>0</v>
      </c>
      <c r="CL112" s="7">
        <v>0</v>
      </c>
      <c r="CM112" s="36"/>
      <c r="CN112" s="7"/>
      <c r="CO112" s="7">
        <v>0</v>
      </c>
      <c r="CP112" s="7">
        <v>0</v>
      </c>
      <c r="CQ112" s="7">
        <v>0</v>
      </c>
      <c r="CR112" s="36"/>
      <c r="CS112" s="7">
        <f t="shared" si="36"/>
        <v>0</v>
      </c>
      <c r="CT112" s="36">
        <v>0</v>
      </c>
      <c r="CV112" s="7">
        <v>0</v>
      </c>
      <c r="CW112" s="9">
        <f t="shared" si="37"/>
        <v>0</v>
      </c>
      <c r="CX112" s="9">
        <f t="shared" si="38"/>
        <v>0</v>
      </c>
    </row>
    <row r="113" spans="1:102" ht="51.75">
      <c r="A113" s="8" t="s">
        <v>99</v>
      </c>
      <c r="B113" s="6" t="s">
        <v>100</v>
      </c>
      <c r="C113" s="7">
        <v>0</v>
      </c>
      <c r="D113" s="7">
        <v>2</v>
      </c>
      <c r="E113" s="7">
        <v>0</v>
      </c>
      <c r="F113" s="7">
        <v>1</v>
      </c>
      <c r="G113" s="7"/>
      <c r="H113" s="36">
        <f t="shared" si="23"/>
        <v>3</v>
      </c>
      <c r="I113" s="36">
        <v>0</v>
      </c>
      <c r="J113" s="7">
        <v>0</v>
      </c>
      <c r="K113" s="7">
        <v>0</v>
      </c>
      <c r="L113" s="7">
        <v>0</v>
      </c>
      <c r="M113" s="30">
        <v>0</v>
      </c>
      <c r="N113" s="14"/>
      <c r="O113" s="36">
        <f t="shared" si="24"/>
        <v>0</v>
      </c>
      <c r="P113" s="7">
        <v>0</v>
      </c>
      <c r="Q113" s="30">
        <v>0</v>
      </c>
      <c r="R113" s="14">
        <v>0</v>
      </c>
      <c r="S113" s="30">
        <v>0</v>
      </c>
      <c r="T113" s="36"/>
      <c r="U113" s="7">
        <v>0</v>
      </c>
      <c r="V113" s="7"/>
      <c r="W113" s="7">
        <f t="shared" si="25"/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14">
        <f t="shared" si="26"/>
        <v>0</v>
      </c>
      <c r="AN113" s="36"/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36"/>
      <c r="AX113" s="14">
        <f t="shared" si="27"/>
        <v>0</v>
      </c>
      <c r="AY113" s="7">
        <v>0</v>
      </c>
      <c r="AZ113" s="7">
        <v>0</v>
      </c>
      <c r="BA113" s="36"/>
      <c r="BB113" s="7">
        <f t="shared" si="28"/>
        <v>0</v>
      </c>
      <c r="BC113" s="36">
        <v>0</v>
      </c>
      <c r="BD113" s="36">
        <v>0</v>
      </c>
      <c r="BE113" s="7">
        <v>0</v>
      </c>
      <c r="BF113" s="7">
        <v>0</v>
      </c>
      <c r="BG113" s="7">
        <v>0</v>
      </c>
      <c r="BH113" s="36"/>
      <c r="BI113" s="7">
        <f t="shared" si="39"/>
        <v>0</v>
      </c>
      <c r="BJ113" s="36">
        <v>0</v>
      </c>
      <c r="BK113" s="14">
        <v>0</v>
      </c>
      <c r="BL113" s="16">
        <f t="shared" si="29"/>
        <v>0</v>
      </c>
      <c r="BM113" s="16">
        <f t="shared" si="30"/>
        <v>0</v>
      </c>
      <c r="BN113" s="7">
        <v>0</v>
      </c>
      <c r="BO113" s="7">
        <v>0</v>
      </c>
      <c r="BP113" s="7">
        <f t="shared" si="31"/>
        <v>0</v>
      </c>
      <c r="BQ113" s="36"/>
      <c r="BR113" s="7">
        <v>0</v>
      </c>
      <c r="BS113" s="7">
        <v>0</v>
      </c>
      <c r="BT113" s="7">
        <v>0</v>
      </c>
      <c r="BU113" s="7">
        <f t="shared" si="32"/>
        <v>0</v>
      </c>
      <c r="BV113" s="36"/>
      <c r="BW113" s="7">
        <v>0</v>
      </c>
      <c r="BX113" s="9">
        <f t="shared" si="33"/>
        <v>0</v>
      </c>
      <c r="BY113" s="7">
        <v>0</v>
      </c>
      <c r="BZ113" s="7">
        <v>0</v>
      </c>
      <c r="CA113" s="7">
        <v>0</v>
      </c>
      <c r="CB113" s="7">
        <v>0</v>
      </c>
      <c r="CC113" s="36"/>
      <c r="CD113" s="7">
        <f t="shared" si="34"/>
        <v>0</v>
      </c>
      <c r="CE113" s="7">
        <v>0</v>
      </c>
      <c r="CF113" s="7">
        <v>0</v>
      </c>
      <c r="CG113" s="36"/>
      <c r="CH113" s="7">
        <f t="shared" si="35"/>
        <v>0</v>
      </c>
      <c r="CI113" s="7">
        <v>0</v>
      </c>
      <c r="CJ113" s="7">
        <v>0</v>
      </c>
      <c r="CK113" s="7">
        <v>0</v>
      </c>
      <c r="CL113" s="7">
        <v>0</v>
      </c>
      <c r="CM113" s="36"/>
      <c r="CN113" s="7"/>
      <c r="CO113" s="7">
        <v>0</v>
      </c>
      <c r="CP113" s="7">
        <v>0</v>
      </c>
      <c r="CQ113" s="7">
        <v>0</v>
      </c>
      <c r="CR113" s="36"/>
      <c r="CS113" s="7">
        <f t="shared" si="36"/>
        <v>0</v>
      </c>
      <c r="CT113" s="36">
        <v>0</v>
      </c>
      <c r="CV113" s="7">
        <v>0</v>
      </c>
      <c r="CW113" s="9">
        <f t="shared" si="37"/>
        <v>0</v>
      </c>
      <c r="CX113" s="9">
        <f t="shared" si="38"/>
        <v>3</v>
      </c>
    </row>
    <row r="114" spans="1:102">
      <c r="A114" s="8" t="s">
        <v>101</v>
      </c>
      <c r="B114" s="6" t="s">
        <v>102</v>
      </c>
      <c r="C114" s="7">
        <v>0</v>
      </c>
      <c r="D114" s="7">
        <v>2</v>
      </c>
      <c r="E114" s="7">
        <v>1</v>
      </c>
      <c r="F114" s="7">
        <v>0</v>
      </c>
      <c r="G114" s="7"/>
      <c r="H114" s="36">
        <f t="shared" si="23"/>
        <v>3</v>
      </c>
      <c r="I114" s="36">
        <v>0</v>
      </c>
      <c r="J114" s="7">
        <v>0</v>
      </c>
      <c r="K114" s="7">
        <v>0</v>
      </c>
      <c r="L114" s="7">
        <v>0</v>
      </c>
      <c r="M114" s="30">
        <v>0</v>
      </c>
      <c r="N114" s="14"/>
      <c r="O114" s="36">
        <f t="shared" si="24"/>
        <v>0</v>
      </c>
      <c r="P114" s="7">
        <v>0</v>
      </c>
      <c r="Q114" s="30">
        <v>0</v>
      </c>
      <c r="R114" s="14">
        <v>0</v>
      </c>
      <c r="S114" s="30">
        <v>0</v>
      </c>
      <c r="T114" s="36"/>
      <c r="U114" s="7">
        <v>0</v>
      </c>
      <c r="V114" s="7"/>
      <c r="W114" s="7">
        <f t="shared" si="25"/>
        <v>0</v>
      </c>
      <c r="X114" s="7">
        <v>0</v>
      </c>
      <c r="Y114" s="7">
        <v>1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14">
        <f t="shared" si="26"/>
        <v>1</v>
      </c>
      <c r="AN114" s="36"/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36"/>
      <c r="AX114" s="14">
        <f t="shared" si="27"/>
        <v>0</v>
      </c>
      <c r="AY114" s="7">
        <v>0</v>
      </c>
      <c r="AZ114" s="7">
        <v>0</v>
      </c>
      <c r="BA114" s="36"/>
      <c r="BB114" s="7">
        <f t="shared" si="28"/>
        <v>0</v>
      </c>
      <c r="BC114" s="36">
        <v>0</v>
      </c>
      <c r="BD114" s="36">
        <v>0</v>
      </c>
      <c r="BE114" s="7">
        <v>0</v>
      </c>
      <c r="BF114" s="7">
        <v>0</v>
      </c>
      <c r="BG114" s="7">
        <v>0</v>
      </c>
      <c r="BH114" s="36"/>
      <c r="BI114" s="7">
        <f t="shared" si="39"/>
        <v>0</v>
      </c>
      <c r="BJ114" s="36">
        <v>0</v>
      </c>
      <c r="BK114" s="14">
        <v>1</v>
      </c>
      <c r="BL114" s="16">
        <f t="shared" si="29"/>
        <v>1</v>
      </c>
      <c r="BM114" s="16">
        <f t="shared" si="30"/>
        <v>1</v>
      </c>
      <c r="BN114" s="7">
        <v>1</v>
      </c>
      <c r="BO114" s="7">
        <v>0</v>
      </c>
      <c r="BP114" s="7">
        <f t="shared" si="31"/>
        <v>1</v>
      </c>
      <c r="BQ114" s="36"/>
      <c r="BR114" s="7">
        <v>0</v>
      </c>
      <c r="BS114" s="7">
        <v>0</v>
      </c>
      <c r="BT114" s="7">
        <v>0</v>
      </c>
      <c r="BU114" s="7">
        <f t="shared" si="32"/>
        <v>0</v>
      </c>
      <c r="BV114" s="36"/>
      <c r="BW114" s="7">
        <v>1</v>
      </c>
      <c r="BX114" s="9">
        <f t="shared" si="33"/>
        <v>1</v>
      </c>
      <c r="BY114" s="7">
        <v>0</v>
      </c>
      <c r="BZ114" s="7">
        <v>0</v>
      </c>
      <c r="CA114" s="7">
        <v>0</v>
      </c>
      <c r="CB114" s="7">
        <v>0</v>
      </c>
      <c r="CC114" s="36"/>
      <c r="CD114" s="7">
        <f t="shared" si="34"/>
        <v>0</v>
      </c>
      <c r="CE114" s="7">
        <v>0</v>
      </c>
      <c r="CF114" s="7">
        <v>1</v>
      </c>
      <c r="CG114" s="36"/>
      <c r="CH114" s="7">
        <f t="shared" si="35"/>
        <v>1</v>
      </c>
      <c r="CI114" s="7">
        <v>0</v>
      </c>
      <c r="CJ114" s="7">
        <v>0</v>
      </c>
      <c r="CK114" s="7">
        <v>0</v>
      </c>
      <c r="CL114" s="7">
        <v>0</v>
      </c>
      <c r="CM114" s="36"/>
      <c r="CN114" s="7"/>
      <c r="CO114" s="7">
        <v>0</v>
      </c>
      <c r="CP114" s="7">
        <v>0</v>
      </c>
      <c r="CQ114" s="7">
        <v>0</v>
      </c>
      <c r="CR114" s="36"/>
      <c r="CS114" s="7">
        <f t="shared" si="36"/>
        <v>0</v>
      </c>
      <c r="CT114" s="36">
        <v>0</v>
      </c>
      <c r="CV114" s="7">
        <v>1</v>
      </c>
      <c r="CW114" s="9">
        <f t="shared" si="37"/>
        <v>1</v>
      </c>
      <c r="CX114" s="9">
        <f t="shared" si="38"/>
        <v>6</v>
      </c>
    </row>
    <row r="115" spans="1:102">
      <c r="A115" s="8" t="s">
        <v>103</v>
      </c>
      <c r="B115" s="6" t="s">
        <v>104</v>
      </c>
      <c r="C115" s="7">
        <v>0</v>
      </c>
      <c r="D115" s="7">
        <v>0</v>
      </c>
      <c r="E115" s="7">
        <v>0</v>
      </c>
      <c r="F115" s="7">
        <v>0</v>
      </c>
      <c r="G115" s="7"/>
      <c r="H115" s="36">
        <f t="shared" si="23"/>
        <v>0</v>
      </c>
      <c r="I115" s="36">
        <v>0</v>
      </c>
      <c r="J115" s="7">
        <v>0</v>
      </c>
      <c r="K115" s="7">
        <v>0</v>
      </c>
      <c r="L115" s="7">
        <v>0</v>
      </c>
      <c r="M115" s="30">
        <v>0</v>
      </c>
      <c r="N115" s="14"/>
      <c r="O115" s="36">
        <f t="shared" si="24"/>
        <v>0</v>
      </c>
      <c r="P115" s="7">
        <v>0</v>
      </c>
      <c r="Q115" s="30">
        <v>0</v>
      </c>
      <c r="R115" s="14">
        <v>0</v>
      </c>
      <c r="S115" s="30">
        <v>0</v>
      </c>
      <c r="T115" s="36"/>
      <c r="U115" s="7">
        <v>0</v>
      </c>
      <c r="V115" s="7"/>
      <c r="W115" s="7">
        <f t="shared" si="25"/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14">
        <f t="shared" si="26"/>
        <v>0</v>
      </c>
      <c r="AN115" s="36"/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36"/>
      <c r="AX115" s="14">
        <f t="shared" si="27"/>
        <v>0</v>
      </c>
      <c r="AY115" s="7">
        <v>0</v>
      </c>
      <c r="AZ115" s="7">
        <v>0</v>
      </c>
      <c r="BA115" s="36"/>
      <c r="BB115" s="7">
        <f t="shared" si="28"/>
        <v>0</v>
      </c>
      <c r="BC115" s="36">
        <v>0</v>
      </c>
      <c r="BD115" s="36">
        <v>0</v>
      </c>
      <c r="BE115" s="7">
        <v>0</v>
      </c>
      <c r="BF115" s="7">
        <v>0</v>
      </c>
      <c r="BG115" s="7">
        <v>0</v>
      </c>
      <c r="BH115" s="36"/>
      <c r="BI115" s="7">
        <f t="shared" si="39"/>
        <v>0</v>
      </c>
      <c r="BJ115" s="36">
        <v>0</v>
      </c>
      <c r="BK115" s="14">
        <v>0</v>
      </c>
      <c r="BL115" s="16">
        <f t="shared" si="29"/>
        <v>0</v>
      </c>
      <c r="BM115" s="16">
        <f t="shared" si="30"/>
        <v>0</v>
      </c>
      <c r="BN115" s="7">
        <v>0</v>
      </c>
      <c r="BO115" s="7">
        <v>0</v>
      </c>
      <c r="BP115" s="7">
        <f t="shared" si="31"/>
        <v>0</v>
      </c>
      <c r="BQ115" s="36"/>
      <c r="BR115" s="7">
        <v>0</v>
      </c>
      <c r="BS115" s="7">
        <v>0</v>
      </c>
      <c r="BT115" s="7">
        <v>1</v>
      </c>
      <c r="BU115" s="7">
        <f t="shared" si="32"/>
        <v>1</v>
      </c>
      <c r="BV115" s="36"/>
      <c r="BW115" s="7">
        <v>1</v>
      </c>
      <c r="BX115" s="9">
        <f t="shared" si="33"/>
        <v>1</v>
      </c>
      <c r="BY115" s="7">
        <v>0</v>
      </c>
      <c r="BZ115" s="7">
        <v>0</v>
      </c>
      <c r="CA115" s="7">
        <v>0</v>
      </c>
      <c r="CB115" s="7">
        <v>0</v>
      </c>
      <c r="CC115" s="36"/>
      <c r="CD115" s="7">
        <f t="shared" si="34"/>
        <v>0</v>
      </c>
      <c r="CE115" s="7">
        <v>0</v>
      </c>
      <c r="CF115" s="7">
        <v>0</v>
      </c>
      <c r="CG115" s="36"/>
      <c r="CH115" s="7">
        <f t="shared" si="35"/>
        <v>0</v>
      </c>
      <c r="CI115" s="7">
        <v>0</v>
      </c>
      <c r="CJ115" s="7">
        <v>0</v>
      </c>
      <c r="CK115" s="7">
        <v>0</v>
      </c>
      <c r="CL115" s="7">
        <v>0</v>
      </c>
      <c r="CM115" s="36"/>
      <c r="CN115" s="7"/>
      <c r="CO115" s="7">
        <v>0</v>
      </c>
      <c r="CP115" s="7">
        <v>0</v>
      </c>
      <c r="CQ115" s="7">
        <v>0</v>
      </c>
      <c r="CR115" s="36"/>
      <c r="CS115" s="7">
        <f t="shared" si="36"/>
        <v>0</v>
      </c>
      <c r="CT115" s="36">
        <v>0</v>
      </c>
      <c r="CV115" s="7">
        <v>0</v>
      </c>
      <c r="CW115" s="9">
        <f t="shared" si="37"/>
        <v>0</v>
      </c>
      <c r="CX115" s="9">
        <f t="shared" si="38"/>
        <v>1</v>
      </c>
    </row>
    <row r="116" spans="1:102" ht="26.25">
      <c r="A116" s="8" t="s">
        <v>105</v>
      </c>
      <c r="B116" s="6" t="s">
        <v>106</v>
      </c>
      <c r="C116" s="7">
        <v>0</v>
      </c>
      <c r="D116" s="7">
        <v>0</v>
      </c>
      <c r="E116" s="7">
        <v>0</v>
      </c>
      <c r="F116" s="7">
        <v>0</v>
      </c>
      <c r="G116" s="7"/>
      <c r="H116" s="36">
        <f t="shared" si="23"/>
        <v>0</v>
      </c>
      <c r="I116" s="36">
        <v>0</v>
      </c>
      <c r="J116" s="7">
        <v>0</v>
      </c>
      <c r="K116" s="7">
        <v>0</v>
      </c>
      <c r="L116" s="7">
        <v>0</v>
      </c>
      <c r="M116" s="30">
        <v>0</v>
      </c>
      <c r="N116" s="14"/>
      <c r="O116" s="36">
        <f t="shared" si="24"/>
        <v>0</v>
      </c>
      <c r="P116" s="7">
        <v>0</v>
      </c>
      <c r="Q116" s="30">
        <v>0</v>
      </c>
      <c r="R116" s="14">
        <v>0</v>
      </c>
      <c r="S116" s="30">
        <v>0</v>
      </c>
      <c r="T116" s="36"/>
      <c r="U116" s="7">
        <v>0</v>
      </c>
      <c r="V116" s="7"/>
      <c r="W116" s="7">
        <f t="shared" si="25"/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14">
        <f t="shared" si="26"/>
        <v>0</v>
      </c>
      <c r="AN116" s="36"/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36"/>
      <c r="AX116" s="14">
        <f t="shared" si="27"/>
        <v>0</v>
      </c>
      <c r="AY116" s="7">
        <v>0</v>
      </c>
      <c r="AZ116" s="7">
        <v>0</v>
      </c>
      <c r="BA116" s="36"/>
      <c r="BB116" s="7">
        <f t="shared" si="28"/>
        <v>0</v>
      </c>
      <c r="BC116" s="36">
        <v>0</v>
      </c>
      <c r="BD116" s="36">
        <v>0</v>
      </c>
      <c r="BE116" s="7">
        <v>0</v>
      </c>
      <c r="BF116" s="7">
        <v>0</v>
      </c>
      <c r="BG116" s="7">
        <v>0</v>
      </c>
      <c r="BH116" s="36"/>
      <c r="BI116" s="7">
        <f t="shared" si="39"/>
        <v>0</v>
      </c>
      <c r="BJ116" s="36">
        <v>0</v>
      </c>
      <c r="BK116" s="14">
        <v>0</v>
      </c>
      <c r="BL116" s="16">
        <f t="shared" si="29"/>
        <v>0</v>
      </c>
      <c r="BM116" s="16">
        <f t="shared" si="30"/>
        <v>0</v>
      </c>
      <c r="BN116" s="7">
        <v>0</v>
      </c>
      <c r="BO116" s="7">
        <v>0</v>
      </c>
      <c r="BP116" s="7">
        <f t="shared" si="31"/>
        <v>0</v>
      </c>
      <c r="BQ116" s="36"/>
      <c r="BR116" s="7">
        <v>0</v>
      </c>
      <c r="BS116" s="7">
        <v>0</v>
      </c>
      <c r="BT116" s="7">
        <v>0</v>
      </c>
      <c r="BU116" s="7">
        <f t="shared" si="32"/>
        <v>0</v>
      </c>
      <c r="BV116" s="36"/>
      <c r="BW116" s="7">
        <v>0</v>
      </c>
      <c r="BX116" s="9">
        <f t="shared" si="33"/>
        <v>0</v>
      </c>
      <c r="BY116" s="7">
        <v>0</v>
      </c>
      <c r="BZ116" s="7">
        <v>0</v>
      </c>
      <c r="CA116" s="7">
        <v>0</v>
      </c>
      <c r="CB116" s="7">
        <v>0</v>
      </c>
      <c r="CC116" s="36"/>
      <c r="CD116" s="7">
        <f t="shared" si="34"/>
        <v>0</v>
      </c>
      <c r="CE116" s="7">
        <v>0</v>
      </c>
      <c r="CF116" s="7">
        <v>0</v>
      </c>
      <c r="CG116" s="36"/>
      <c r="CH116" s="7">
        <f t="shared" si="35"/>
        <v>0</v>
      </c>
      <c r="CI116" s="7">
        <v>0</v>
      </c>
      <c r="CJ116" s="7">
        <v>0</v>
      </c>
      <c r="CK116" s="7">
        <v>0</v>
      </c>
      <c r="CL116" s="7">
        <v>0</v>
      </c>
      <c r="CM116" s="36"/>
      <c r="CN116" s="7"/>
      <c r="CO116" s="7">
        <v>0</v>
      </c>
      <c r="CP116" s="7">
        <v>0</v>
      </c>
      <c r="CQ116" s="7">
        <v>0</v>
      </c>
      <c r="CR116" s="36"/>
      <c r="CS116" s="7">
        <f t="shared" si="36"/>
        <v>0</v>
      </c>
      <c r="CT116" s="36">
        <v>0</v>
      </c>
      <c r="CV116" s="7">
        <v>0</v>
      </c>
      <c r="CW116" s="9">
        <f t="shared" si="37"/>
        <v>0</v>
      </c>
      <c r="CX116" s="9">
        <f t="shared" si="38"/>
        <v>0</v>
      </c>
    </row>
    <row r="117" spans="1:102" ht="26.25">
      <c r="A117" s="8" t="s">
        <v>107</v>
      </c>
      <c r="B117" s="6" t="s">
        <v>108</v>
      </c>
      <c r="C117" s="7">
        <v>0</v>
      </c>
      <c r="D117" s="7">
        <v>0</v>
      </c>
      <c r="E117" s="7">
        <v>0</v>
      </c>
      <c r="F117" s="7">
        <v>0</v>
      </c>
      <c r="G117" s="7"/>
      <c r="H117" s="36">
        <f t="shared" si="23"/>
        <v>0</v>
      </c>
      <c r="I117" s="36">
        <v>0</v>
      </c>
      <c r="J117" s="7">
        <v>0</v>
      </c>
      <c r="K117" s="7">
        <v>0</v>
      </c>
      <c r="L117" s="7">
        <v>0</v>
      </c>
      <c r="M117" s="30">
        <v>0</v>
      </c>
      <c r="N117" s="14"/>
      <c r="O117" s="36">
        <f t="shared" si="24"/>
        <v>0</v>
      </c>
      <c r="P117" s="7">
        <v>0</v>
      </c>
      <c r="Q117" s="30">
        <v>0</v>
      </c>
      <c r="R117" s="14">
        <v>0</v>
      </c>
      <c r="S117" s="30">
        <v>0</v>
      </c>
      <c r="T117" s="36"/>
      <c r="U117" s="7">
        <v>0</v>
      </c>
      <c r="V117" s="7"/>
      <c r="W117" s="7">
        <f t="shared" si="25"/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14">
        <f t="shared" si="26"/>
        <v>0</v>
      </c>
      <c r="AN117" s="36"/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36"/>
      <c r="AX117" s="14">
        <f t="shared" si="27"/>
        <v>0</v>
      </c>
      <c r="AY117" s="7">
        <v>0</v>
      </c>
      <c r="AZ117" s="7">
        <v>0</v>
      </c>
      <c r="BA117" s="36"/>
      <c r="BB117" s="7">
        <f t="shared" si="28"/>
        <v>0</v>
      </c>
      <c r="BC117" s="36">
        <v>0</v>
      </c>
      <c r="BD117" s="36">
        <v>0</v>
      </c>
      <c r="BE117" s="7">
        <v>0</v>
      </c>
      <c r="BF117" s="7">
        <v>0</v>
      </c>
      <c r="BG117" s="7">
        <v>0</v>
      </c>
      <c r="BH117" s="36"/>
      <c r="BI117" s="7">
        <f t="shared" si="39"/>
        <v>0</v>
      </c>
      <c r="BJ117" s="36">
        <v>0</v>
      </c>
      <c r="BK117" s="14">
        <v>0</v>
      </c>
      <c r="BL117" s="16">
        <f t="shared" si="29"/>
        <v>0</v>
      </c>
      <c r="BM117" s="16">
        <f t="shared" si="30"/>
        <v>0</v>
      </c>
      <c r="BN117" s="7">
        <v>0</v>
      </c>
      <c r="BO117" s="7">
        <v>0</v>
      </c>
      <c r="BP117" s="7">
        <f t="shared" si="31"/>
        <v>0</v>
      </c>
      <c r="BQ117" s="36"/>
      <c r="BR117" s="7">
        <v>0</v>
      </c>
      <c r="BS117" s="7">
        <v>0</v>
      </c>
      <c r="BT117" s="7">
        <v>0</v>
      </c>
      <c r="BU117" s="7">
        <f t="shared" si="32"/>
        <v>0</v>
      </c>
      <c r="BV117" s="36"/>
      <c r="BW117" s="7">
        <v>0</v>
      </c>
      <c r="BX117" s="9">
        <f t="shared" si="33"/>
        <v>0</v>
      </c>
      <c r="BY117" s="7">
        <v>0</v>
      </c>
      <c r="BZ117" s="7">
        <v>0</v>
      </c>
      <c r="CA117" s="7">
        <v>0</v>
      </c>
      <c r="CB117" s="7">
        <v>0</v>
      </c>
      <c r="CC117" s="36"/>
      <c r="CD117" s="7">
        <f t="shared" si="34"/>
        <v>0</v>
      </c>
      <c r="CE117" s="7">
        <v>0</v>
      </c>
      <c r="CF117" s="7">
        <v>0</v>
      </c>
      <c r="CG117" s="36"/>
      <c r="CH117" s="7">
        <f t="shared" si="35"/>
        <v>0</v>
      </c>
      <c r="CI117" s="7">
        <v>0</v>
      </c>
      <c r="CJ117" s="7">
        <v>0</v>
      </c>
      <c r="CK117" s="7">
        <v>0</v>
      </c>
      <c r="CL117" s="7">
        <v>0</v>
      </c>
      <c r="CM117" s="36"/>
      <c r="CN117" s="7"/>
      <c r="CO117" s="7">
        <v>0</v>
      </c>
      <c r="CP117" s="7">
        <v>0</v>
      </c>
      <c r="CQ117" s="7">
        <v>0</v>
      </c>
      <c r="CR117" s="36"/>
      <c r="CS117" s="7">
        <f t="shared" si="36"/>
        <v>0</v>
      </c>
      <c r="CT117" s="36">
        <v>0</v>
      </c>
      <c r="CV117" s="7">
        <v>0</v>
      </c>
      <c r="CW117" s="9">
        <f t="shared" si="37"/>
        <v>0</v>
      </c>
      <c r="CX117" s="9">
        <f t="shared" si="38"/>
        <v>0</v>
      </c>
    </row>
    <row r="118" spans="1:102" ht="26.25">
      <c r="A118" s="8" t="s">
        <v>109</v>
      </c>
      <c r="B118" s="6" t="s">
        <v>110</v>
      </c>
      <c r="C118" s="7">
        <v>0</v>
      </c>
      <c r="D118" s="7">
        <v>0</v>
      </c>
      <c r="E118" s="7">
        <v>0</v>
      </c>
      <c r="F118" s="7">
        <v>0</v>
      </c>
      <c r="G118" s="7"/>
      <c r="H118" s="36">
        <f t="shared" si="23"/>
        <v>0</v>
      </c>
      <c r="I118" s="36">
        <v>0</v>
      </c>
      <c r="J118" s="7">
        <v>0</v>
      </c>
      <c r="K118" s="7">
        <v>0</v>
      </c>
      <c r="L118" s="7">
        <v>0</v>
      </c>
      <c r="M118" s="30">
        <v>0</v>
      </c>
      <c r="N118" s="14"/>
      <c r="O118" s="36">
        <f t="shared" si="24"/>
        <v>0</v>
      </c>
      <c r="P118" s="7">
        <v>0</v>
      </c>
      <c r="Q118" s="30">
        <v>0</v>
      </c>
      <c r="R118" s="14">
        <v>0</v>
      </c>
      <c r="S118" s="30">
        <v>0</v>
      </c>
      <c r="T118" s="36"/>
      <c r="U118" s="7">
        <v>0</v>
      </c>
      <c r="V118" s="7"/>
      <c r="W118" s="7">
        <f t="shared" si="25"/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14">
        <f t="shared" si="26"/>
        <v>0</v>
      </c>
      <c r="AN118" s="36"/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36"/>
      <c r="AX118" s="14">
        <f t="shared" si="27"/>
        <v>0</v>
      </c>
      <c r="AY118" s="7">
        <v>0</v>
      </c>
      <c r="AZ118" s="7">
        <v>0</v>
      </c>
      <c r="BA118" s="36"/>
      <c r="BB118" s="7">
        <f t="shared" si="28"/>
        <v>0</v>
      </c>
      <c r="BC118" s="36">
        <v>0</v>
      </c>
      <c r="BD118" s="36">
        <v>0</v>
      </c>
      <c r="BE118" s="7">
        <v>0</v>
      </c>
      <c r="BF118" s="7">
        <v>0</v>
      </c>
      <c r="BG118" s="7">
        <v>0</v>
      </c>
      <c r="BH118" s="36"/>
      <c r="BI118" s="7">
        <f t="shared" si="39"/>
        <v>0</v>
      </c>
      <c r="BJ118" s="36">
        <v>0</v>
      </c>
      <c r="BK118" s="14">
        <v>0</v>
      </c>
      <c r="BL118" s="16">
        <f t="shared" si="29"/>
        <v>0</v>
      </c>
      <c r="BM118" s="16">
        <f t="shared" si="30"/>
        <v>0</v>
      </c>
      <c r="BN118" s="7">
        <v>0</v>
      </c>
      <c r="BO118" s="7">
        <v>0</v>
      </c>
      <c r="BP118" s="7">
        <f t="shared" si="31"/>
        <v>0</v>
      </c>
      <c r="BQ118" s="36"/>
      <c r="BR118" s="7">
        <v>0</v>
      </c>
      <c r="BS118" s="7">
        <v>0</v>
      </c>
      <c r="BT118" s="7">
        <v>0</v>
      </c>
      <c r="BU118" s="7">
        <f t="shared" si="32"/>
        <v>0</v>
      </c>
      <c r="BV118" s="36"/>
      <c r="BW118" s="7">
        <v>0</v>
      </c>
      <c r="BX118" s="9">
        <f t="shared" si="33"/>
        <v>0</v>
      </c>
      <c r="BY118" s="7">
        <v>0</v>
      </c>
      <c r="BZ118" s="7">
        <v>0</v>
      </c>
      <c r="CA118" s="7">
        <v>0</v>
      </c>
      <c r="CB118" s="7">
        <v>0</v>
      </c>
      <c r="CC118" s="36"/>
      <c r="CD118" s="7">
        <f t="shared" si="34"/>
        <v>0</v>
      </c>
      <c r="CE118" s="7">
        <v>0</v>
      </c>
      <c r="CF118" s="7">
        <v>0</v>
      </c>
      <c r="CG118" s="36"/>
      <c r="CH118" s="7">
        <f t="shared" si="35"/>
        <v>0</v>
      </c>
      <c r="CI118" s="7">
        <v>0</v>
      </c>
      <c r="CJ118" s="7">
        <v>0</v>
      </c>
      <c r="CK118" s="7">
        <v>0</v>
      </c>
      <c r="CL118" s="7">
        <v>0</v>
      </c>
      <c r="CM118" s="36"/>
      <c r="CN118" s="7"/>
      <c r="CO118" s="7">
        <v>0</v>
      </c>
      <c r="CP118" s="7">
        <v>0</v>
      </c>
      <c r="CQ118" s="7">
        <v>0</v>
      </c>
      <c r="CR118" s="36"/>
      <c r="CS118" s="7">
        <f t="shared" si="36"/>
        <v>0</v>
      </c>
      <c r="CT118" s="36">
        <v>0</v>
      </c>
      <c r="CV118" s="7">
        <v>0</v>
      </c>
      <c r="CW118" s="9">
        <f t="shared" si="37"/>
        <v>0</v>
      </c>
      <c r="CX118" s="9">
        <f t="shared" si="38"/>
        <v>0</v>
      </c>
    </row>
    <row r="119" spans="1:102">
      <c r="A119" s="8" t="s">
        <v>111</v>
      </c>
      <c r="B119" s="6" t="s">
        <v>112</v>
      </c>
      <c r="C119" s="7">
        <v>1</v>
      </c>
      <c r="D119" s="7">
        <v>1</v>
      </c>
      <c r="E119" s="7">
        <v>3</v>
      </c>
      <c r="F119" s="7">
        <v>2</v>
      </c>
      <c r="G119" s="7"/>
      <c r="H119" s="36">
        <f t="shared" si="23"/>
        <v>7</v>
      </c>
      <c r="I119" s="36">
        <v>1</v>
      </c>
      <c r="J119" s="7">
        <v>0</v>
      </c>
      <c r="K119" s="7">
        <v>0</v>
      </c>
      <c r="L119" s="7">
        <v>0</v>
      </c>
      <c r="M119" s="30">
        <v>0</v>
      </c>
      <c r="N119" s="14"/>
      <c r="O119" s="36">
        <f t="shared" si="24"/>
        <v>0</v>
      </c>
      <c r="P119" s="7">
        <v>0</v>
      </c>
      <c r="Q119" s="30">
        <v>0</v>
      </c>
      <c r="R119" s="14">
        <v>0</v>
      </c>
      <c r="S119" s="30">
        <v>1</v>
      </c>
      <c r="T119" s="36"/>
      <c r="U119" s="7">
        <v>0</v>
      </c>
      <c r="V119" s="7"/>
      <c r="W119" s="7">
        <f t="shared" si="25"/>
        <v>1</v>
      </c>
      <c r="X119" s="7">
        <v>0</v>
      </c>
      <c r="Y119" s="7">
        <v>0</v>
      </c>
      <c r="Z119" s="7">
        <v>0</v>
      </c>
      <c r="AA119" s="7">
        <v>0</v>
      </c>
      <c r="AB119" s="7">
        <v>1</v>
      </c>
      <c r="AC119" s="7">
        <v>0</v>
      </c>
      <c r="AD119" s="7">
        <v>1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14">
        <f t="shared" si="26"/>
        <v>2</v>
      </c>
      <c r="AN119" s="36"/>
      <c r="AO119" s="7">
        <v>0</v>
      </c>
      <c r="AP119" s="7">
        <v>0</v>
      </c>
      <c r="AQ119" s="7">
        <v>0</v>
      </c>
      <c r="AR119" s="7">
        <v>1</v>
      </c>
      <c r="AS119" s="7">
        <v>0</v>
      </c>
      <c r="AT119" s="7">
        <v>0</v>
      </c>
      <c r="AU119" s="7">
        <v>0</v>
      </c>
      <c r="AV119" s="7">
        <v>0</v>
      </c>
      <c r="AW119" s="36"/>
      <c r="AX119" s="14">
        <f t="shared" si="27"/>
        <v>1</v>
      </c>
      <c r="AY119" s="7">
        <v>0</v>
      </c>
      <c r="AZ119" s="7">
        <v>0</v>
      </c>
      <c r="BA119" s="36"/>
      <c r="BB119" s="7">
        <f t="shared" si="28"/>
        <v>0</v>
      </c>
      <c r="BC119" s="36">
        <v>0</v>
      </c>
      <c r="BD119" s="36">
        <v>0</v>
      </c>
      <c r="BE119" s="7">
        <v>0</v>
      </c>
      <c r="BF119" s="7">
        <v>0</v>
      </c>
      <c r="BG119" s="7">
        <v>0</v>
      </c>
      <c r="BH119" s="36"/>
      <c r="BI119" s="7">
        <f t="shared" si="39"/>
        <v>0</v>
      </c>
      <c r="BJ119" s="36">
        <v>0</v>
      </c>
      <c r="BK119" s="14">
        <v>3</v>
      </c>
      <c r="BL119" s="16">
        <f t="shared" si="29"/>
        <v>3</v>
      </c>
      <c r="BM119" s="16">
        <f t="shared" si="30"/>
        <v>3</v>
      </c>
      <c r="BN119" s="7">
        <v>0</v>
      </c>
      <c r="BO119" s="7">
        <v>0</v>
      </c>
      <c r="BP119" s="7">
        <f t="shared" si="31"/>
        <v>0</v>
      </c>
      <c r="BQ119" s="36"/>
      <c r="BR119" s="7">
        <v>0</v>
      </c>
      <c r="BS119" s="7">
        <v>0</v>
      </c>
      <c r="BT119" s="7">
        <v>0</v>
      </c>
      <c r="BU119" s="7">
        <f t="shared" si="32"/>
        <v>0</v>
      </c>
      <c r="BV119" s="36"/>
      <c r="BW119" s="7">
        <v>0</v>
      </c>
      <c r="BX119" s="9">
        <f t="shared" si="33"/>
        <v>0</v>
      </c>
      <c r="BY119" s="7">
        <v>0</v>
      </c>
      <c r="BZ119" s="7">
        <v>0</v>
      </c>
      <c r="CA119" s="7">
        <v>0</v>
      </c>
      <c r="CB119" s="7">
        <v>0</v>
      </c>
      <c r="CC119" s="36"/>
      <c r="CD119" s="7">
        <f t="shared" si="34"/>
        <v>0</v>
      </c>
      <c r="CE119" s="7">
        <v>0</v>
      </c>
      <c r="CF119" s="7">
        <v>0</v>
      </c>
      <c r="CG119" s="36"/>
      <c r="CH119" s="7">
        <f t="shared" si="35"/>
        <v>0</v>
      </c>
      <c r="CI119" s="7">
        <v>0</v>
      </c>
      <c r="CJ119" s="7">
        <v>2</v>
      </c>
      <c r="CK119" s="7">
        <v>1</v>
      </c>
      <c r="CL119" s="7">
        <v>0</v>
      </c>
      <c r="CM119" s="36"/>
      <c r="CN119" s="7"/>
      <c r="CO119" s="7">
        <v>0</v>
      </c>
      <c r="CP119" s="7">
        <v>0</v>
      </c>
      <c r="CQ119" s="7">
        <v>0</v>
      </c>
      <c r="CR119" s="36"/>
      <c r="CS119" s="7">
        <f t="shared" si="36"/>
        <v>0</v>
      </c>
      <c r="CT119" s="36">
        <v>0</v>
      </c>
      <c r="CV119" s="7">
        <v>3</v>
      </c>
      <c r="CW119" s="9">
        <f t="shared" si="37"/>
        <v>3</v>
      </c>
      <c r="CX119" s="49">
        <f t="shared" si="38"/>
        <v>15</v>
      </c>
    </row>
    <row r="120" spans="1:102" ht="39">
      <c r="A120" s="8" t="s">
        <v>113</v>
      </c>
      <c r="B120" s="6" t="s">
        <v>114</v>
      </c>
      <c r="C120" s="7">
        <v>0</v>
      </c>
      <c r="D120" s="7">
        <v>0</v>
      </c>
      <c r="E120" s="7">
        <v>0</v>
      </c>
      <c r="F120" s="7">
        <v>0</v>
      </c>
      <c r="G120" s="7"/>
      <c r="H120" s="36">
        <f t="shared" si="23"/>
        <v>0</v>
      </c>
      <c r="I120" s="36">
        <v>0</v>
      </c>
      <c r="J120" s="7">
        <v>0</v>
      </c>
      <c r="K120" s="7">
        <v>0</v>
      </c>
      <c r="L120" s="7">
        <v>0</v>
      </c>
      <c r="M120" s="30">
        <v>0</v>
      </c>
      <c r="N120" s="14"/>
      <c r="O120" s="36">
        <f t="shared" si="24"/>
        <v>0</v>
      </c>
      <c r="P120" s="7">
        <v>0</v>
      </c>
      <c r="Q120" s="30">
        <v>0</v>
      </c>
      <c r="R120" s="14">
        <v>0</v>
      </c>
      <c r="S120" s="30">
        <v>0</v>
      </c>
      <c r="T120" s="36"/>
      <c r="U120" s="7">
        <v>0</v>
      </c>
      <c r="V120" s="7"/>
      <c r="W120" s="7">
        <f t="shared" si="25"/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14">
        <f t="shared" si="26"/>
        <v>0</v>
      </c>
      <c r="AN120" s="36"/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36"/>
      <c r="AX120" s="14">
        <f t="shared" si="27"/>
        <v>0</v>
      </c>
      <c r="AY120" s="7">
        <v>0</v>
      </c>
      <c r="AZ120" s="7">
        <v>0</v>
      </c>
      <c r="BA120" s="36"/>
      <c r="BB120" s="7">
        <f t="shared" si="28"/>
        <v>0</v>
      </c>
      <c r="BC120" s="36">
        <v>0</v>
      </c>
      <c r="BD120" s="36">
        <v>0</v>
      </c>
      <c r="BE120" s="7">
        <v>0</v>
      </c>
      <c r="BF120" s="7">
        <v>0</v>
      </c>
      <c r="BG120" s="7">
        <v>0</v>
      </c>
      <c r="BH120" s="36"/>
      <c r="BI120" s="7">
        <f t="shared" si="39"/>
        <v>0</v>
      </c>
      <c r="BJ120" s="36">
        <v>0</v>
      </c>
      <c r="BK120" s="14">
        <v>0</v>
      </c>
      <c r="BL120" s="16">
        <f t="shared" si="29"/>
        <v>0</v>
      </c>
      <c r="BM120" s="16">
        <f t="shared" si="30"/>
        <v>0</v>
      </c>
      <c r="BN120" s="7">
        <v>0</v>
      </c>
      <c r="BO120" s="7">
        <v>0</v>
      </c>
      <c r="BP120" s="7">
        <f t="shared" si="31"/>
        <v>0</v>
      </c>
      <c r="BQ120" s="36"/>
      <c r="BR120" s="7">
        <v>0</v>
      </c>
      <c r="BS120" s="7">
        <v>0</v>
      </c>
      <c r="BT120" s="7">
        <v>0</v>
      </c>
      <c r="BU120" s="7">
        <f t="shared" si="32"/>
        <v>0</v>
      </c>
      <c r="BV120" s="36"/>
      <c r="BW120" s="7">
        <v>0</v>
      </c>
      <c r="BX120" s="9">
        <f t="shared" si="33"/>
        <v>0</v>
      </c>
      <c r="BY120" s="7">
        <v>0</v>
      </c>
      <c r="BZ120" s="7">
        <v>0</v>
      </c>
      <c r="CA120" s="7">
        <v>0</v>
      </c>
      <c r="CB120" s="7">
        <v>0</v>
      </c>
      <c r="CC120" s="36"/>
      <c r="CD120" s="7">
        <f t="shared" si="34"/>
        <v>0</v>
      </c>
      <c r="CE120" s="7">
        <v>0</v>
      </c>
      <c r="CF120" s="7">
        <v>0</v>
      </c>
      <c r="CG120" s="36"/>
      <c r="CH120" s="7">
        <f t="shared" si="35"/>
        <v>0</v>
      </c>
      <c r="CI120" s="7">
        <v>0</v>
      </c>
      <c r="CJ120" s="7">
        <v>0</v>
      </c>
      <c r="CK120" s="7">
        <v>0</v>
      </c>
      <c r="CL120" s="7">
        <v>0</v>
      </c>
      <c r="CM120" s="36"/>
      <c r="CN120" s="7"/>
      <c r="CO120" s="7">
        <v>0</v>
      </c>
      <c r="CP120" s="7">
        <v>0</v>
      </c>
      <c r="CQ120" s="7">
        <v>0</v>
      </c>
      <c r="CR120" s="36"/>
      <c r="CS120" s="7">
        <f t="shared" si="36"/>
        <v>0</v>
      </c>
      <c r="CT120" s="36">
        <v>0</v>
      </c>
      <c r="CV120" s="7">
        <v>0</v>
      </c>
      <c r="CW120" s="9">
        <f t="shared" si="37"/>
        <v>0</v>
      </c>
      <c r="CX120" s="9">
        <f t="shared" si="38"/>
        <v>0</v>
      </c>
    </row>
    <row r="121" spans="1:102" ht="26.25">
      <c r="A121" s="8" t="s">
        <v>115</v>
      </c>
      <c r="B121" s="6" t="s">
        <v>116</v>
      </c>
      <c r="C121" s="7">
        <v>0</v>
      </c>
      <c r="D121" s="7">
        <v>0</v>
      </c>
      <c r="E121" s="7">
        <v>0</v>
      </c>
      <c r="F121" s="7">
        <v>0</v>
      </c>
      <c r="G121" s="7"/>
      <c r="H121" s="36">
        <f t="shared" si="23"/>
        <v>0</v>
      </c>
      <c r="I121" s="36">
        <v>0</v>
      </c>
      <c r="J121" s="7">
        <v>0</v>
      </c>
      <c r="K121" s="7">
        <v>0</v>
      </c>
      <c r="L121" s="7">
        <v>0</v>
      </c>
      <c r="M121" s="30">
        <v>0</v>
      </c>
      <c r="N121" s="14"/>
      <c r="O121" s="36">
        <f t="shared" si="24"/>
        <v>0</v>
      </c>
      <c r="P121" s="7">
        <v>0</v>
      </c>
      <c r="Q121" s="30">
        <v>0</v>
      </c>
      <c r="R121" s="14">
        <v>0</v>
      </c>
      <c r="S121" s="30">
        <v>0</v>
      </c>
      <c r="T121" s="36"/>
      <c r="U121" s="7">
        <v>0</v>
      </c>
      <c r="V121" s="7"/>
      <c r="W121" s="7">
        <f t="shared" si="25"/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14">
        <f t="shared" si="26"/>
        <v>0</v>
      </c>
      <c r="AN121" s="36"/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36"/>
      <c r="AX121" s="14">
        <f t="shared" si="27"/>
        <v>0</v>
      </c>
      <c r="AY121" s="7">
        <v>0</v>
      </c>
      <c r="AZ121" s="7">
        <v>0</v>
      </c>
      <c r="BA121" s="36"/>
      <c r="BB121" s="7">
        <f t="shared" si="28"/>
        <v>0</v>
      </c>
      <c r="BC121" s="36">
        <v>0</v>
      </c>
      <c r="BD121" s="36">
        <v>0</v>
      </c>
      <c r="BE121" s="7">
        <v>0</v>
      </c>
      <c r="BF121" s="7">
        <v>0</v>
      </c>
      <c r="BG121" s="7">
        <v>0</v>
      </c>
      <c r="BH121" s="36"/>
      <c r="BI121" s="7">
        <f t="shared" si="39"/>
        <v>0</v>
      </c>
      <c r="BJ121" s="36">
        <v>0</v>
      </c>
      <c r="BK121" s="14">
        <v>0</v>
      </c>
      <c r="BL121" s="16">
        <f t="shared" si="29"/>
        <v>0</v>
      </c>
      <c r="BM121" s="16">
        <f t="shared" si="30"/>
        <v>0</v>
      </c>
      <c r="BN121" s="7">
        <v>0</v>
      </c>
      <c r="BO121" s="7">
        <v>0</v>
      </c>
      <c r="BP121" s="7">
        <f t="shared" si="31"/>
        <v>0</v>
      </c>
      <c r="BQ121" s="36"/>
      <c r="BR121" s="7">
        <v>0</v>
      </c>
      <c r="BS121" s="7">
        <v>0</v>
      </c>
      <c r="BT121" s="7">
        <v>0</v>
      </c>
      <c r="BU121" s="7">
        <f t="shared" si="32"/>
        <v>0</v>
      </c>
      <c r="BV121" s="36"/>
      <c r="BW121" s="7">
        <v>0</v>
      </c>
      <c r="BX121" s="9">
        <f t="shared" si="33"/>
        <v>0</v>
      </c>
      <c r="BY121" s="7">
        <v>0</v>
      </c>
      <c r="BZ121" s="7">
        <v>0</v>
      </c>
      <c r="CA121" s="7">
        <v>0</v>
      </c>
      <c r="CB121" s="7">
        <v>0</v>
      </c>
      <c r="CC121" s="36"/>
      <c r="CD121" s="7">
        <f t="shared" si="34"/>
        <v>0</v>
      </c>
      <c r="CE121" s="7">
        <v>0</v>
      </c>
      <c r="CF121" s="7">
        <v>0</v>
      </c>
      <c r="CG121" s="36"/>
      <c r="CH121" s="7">
        <f t="shared" si="35"/>
        <v>0</v>
      </c>
      <c r="CI121" s="7">
        <v>0</v>
      </c>
      <c r="CJ121" s="7">
        <v>0</v>
      </c>
      <c r="CK121" s="7">
        <v>0</v>
      </c>
      <c r="CL121" s="7">
        <v>0</v>
      </c>
      <c r="CM121" s="36"/>
      <c r="CN121" s="7"/>
      <c r="CO121" s="7">
        <v>0</v>
      </c>
      <c r="CP121" s="7">
        <v>0</v>
      </c>
      <c r="CQ121" s="7">
        <v>0</v>
      </c>
      <c r="CR121" s="36"/>
      <c r="CS121" s="7">
        <f t="shared" si="36"/>
        <v>0</v>
      </c>
      <c r="CT121" s="36">
        <v>0</v>
      </c>
      <c r="CV121" s="7">
        <v>0</v>
      </c>
      <c r="CW121" s="9">
        <f t="shared" si="37"/>
        <v>0</v>
      </c>
      <c r="CX121" s="9">
        <f t="shared" si="38"/>
        <v>0</v>
      </c>
    </row>
    <row r="122" spans="1:102" ht="26.25">
      <c r="A122" s="8" t="s">
        <v>117</v>
      </c>
      <c r="B122" s="6" t="s">
        <v>118</v>
      </c>
      <c r="C122" s="7">
        <v>0</v>
      </c>
      <c r="D122" s="7">
        <v>0</v>
      </c>
      <c r="E122" s="7">
        <v>0</v>
      </c>
      <c r="F122" s="7">
        <v>0</v>
      </c>
      <c r="G122" s="7"/>
      <c r="H122" s="36">
        <f t="shared" si="23"/>
        <v>0</v>
      </c>
      <c r="I122" s="36">
        <v>0</v>
      </c>
      <c r="J122" s="7">
        <v>0</v>
      </c>
      <c r="K122" s="7">
        <v>0</v>
      </c>
      <c r="L122" s="7">
        <v>0</v>
      </c>
      <c r="M122" s="30">
        <v>0</v>
      </c>
      <c r="N122" s="14"/>
      <c r="O122" s="36">
        <f t="shared" si="24"/>
        <v>0</v>
      </c>
      <c r="P122" s="7">
        <v>0</v>
      </c>
      <c r="Q122" s="30">
        <v>0</v>
      </c>
      <c r="R122" s="14">
        <v>0</v>
      </c>
      <c r="S122" s="30">
        <v>0</v>
      </c>
      <c r="T122" s="36"/>
      <c r="U122" s="7">
        <v>0</v>
      </c>
      <c r="V122" s="7"/>
      <c r="W122" s="7">
        <f t="shared" si="25"/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14">
        <f t="shared" si="26"/>
        <v>0</v>
      </c>
      <c r="AN122" s="36"/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36"/>
      <c r="AX122" s="14">
        <f t="shared" si="27"/>
        <v>0</v>
      </c>
      <c r="AY122" s="7">
        <v>0</v>
      </c>
      <c r="AZ122" s="7">
        <v>0</v>
      </c>
      <c r="BA122" s="36"/>
      <c r="BB122" s="7">
        <f t="shared" si="28"/>
        <v>0</v>
      </c>
      <c r="BC122" s="36">
        <v>0</v>
      </c>
      <c r="BD122" s="36">
        <v>0</v>
      </c>
      <c r="BE122" s="7">
        <v>0</v>
      </c>
      <c r="BF122" s="7">
        <v>0</v>
      </c>
      <c r="BG122" s="7">
        <v>0</v>
      </c>
      <c r="BH122" s="36"/>
      <c r="BI122" s="7">
        <f t="shared" si="39"/>
        <v>0</v>
      </c>
      <c r="BJ122" s="36">
        <v>0</v>
      </c>
      <c r="BK122" s="14">
        <v>0</v>
      </c>
      <c r="BL122" s="16">
        <f t="shared" si="29"/>
        <v>0</v>
      </c>
      <c r="BM122" s="16">
        <f t="shared" si="30"/>
        <v>0</v>
      </c>
      <c r="BN122" s="7">
        <v>0</v>
      </c>
      <c r="BO122" s="7">
        <v>0</v>
      </c>
      <c r="BP122" s="7">
        <f t="shared" si="31"/>
        <v>0</v>
      </c>
      <c r="BQ122" s="36"/>
      <c r="BR122" s="7">
        <v>0</v>
      </c>
      <c r="BS122" s="7">
        <v>0</v>
      </c>
      <c r="BT122" s="7">
        <v>0</v>
      </c>
      <c r="BU122" s="7">
        <f t="shared" si="32"/>
        <v>0</v>
      </c>
      <c r="BV122" s="36"/>
      <c r="BW122" s="7">
        <v>0</v>
      </c>
      <c r="BX122" s="9">
        <f t="shared" si="33"/>
        <v>0</v>
      </c>
      <c r="BY122" s="7">
        <v>0</v>
      </c>
      <c r="BZ122" s="7">
        <v>0</v>
      </c>
      <c r="CA122" s="7">
        <v>0</v>
      </c>
      <c r="CB122" s="7">
        <v>0</v>
      </c>
      <c r="CC122" s="36"/>
      <c r="CD122" s="7">
        <f t="shared" si="34"/>
        <v>0</v>
      </c>
      <c r="CE122" s="7">
        <v>0</v>
      </c>
      <c r="CF122" s="7">
        <v>0</v>
      </c>
      <c r="CG122" s="36"/>
      <c r="CH122" s="7">
        <f t="shared" si="35"/>
        <v>0</v>
      </c>
      <c r="CI122" s="7">
        <v>0</v>
      </c>
      <c r="CJ122" s="7">
        <v>0</v>
      </c>
      <c r="CK122" s="7">
        <v>0</v>
      </c>
      <c r="CL122" s="7">
        <v>0</v>
      </c>
      <c r="CM122" s="36"/>
      <c r="CN122" s="7"/>
      <c r="CO122" s="7">
        <v>0</v>
      </c>
      <c r="CP122" s="7">
        <v>0</v>
      </c>
      <c r="CQ122" s="7">
        <v>0</v>
      </c>
      <c r="CR122" s="36"/>
      <c r="CS122" s="7">
        <f t="shared" si="36"/>
        <v>0</v>
      </c>
      <c r="CT122" s="36">
        <v>0</v>
      </c>
      <c r="CV122" s="7">
        <v>0</v>
      </c>
      <c r="CW122" s="9">
        <f t="shared" si="37"/>
        <v>0</v>
      </c>
      <c r="CX122" s="9">
        <f t="shared" si="38"/>
        <v>0</v>
      </c>
    </row>
    <row r="123" spans="1:102">
      <c r="A123" s="8" t="s">
        <v>119</v>
      </c>
      <c r="B123" s="6" t="s">
        <v>120</v>
      </c>
      <c r="C123" s="7">
        <v>3</v>
      </c>
      <c r="D123" s="7">
        <v>4</v>
      </c>
      <c r="E123" s="7">
        <v>3</v>
      </c>
      <c r="F123" s="7">
        <v>1</v>
      </c>
      <c r="G123" s="7"/>
      <c r="H123" s="36">
        <f t="shared" si="23"/>
        <v>11</v>
      </c>
      <c r="I123" s="36">
        <v>3</v>
      </c>
      <c r="J123" s="7">
        <v>0</v>
      </c>
      <c r="K123" s="7">
        <v>0</v>
      </c>
      <c r="L123" s="7">
        <v>0</v>
      </c>
      <c r="M123" s="30">
        <v>0</v>
      </c>
      <c r="N123" s="14"/>
      <c r="O123" s="36">
        <f t="shared" si="24"/>
        <v>0</v>
      </c>
      <c r="P123" s="7">
        <v>0</v>
      </c>
      <c r="Q123" s="30">
        <v>0</v>
      </c>
      <c r="R123" s="14">
        <v>0</v>
      </c>
      <c r="S123" s="30">
        <v>0</v>
      </c>
      <c r="T123" s="36"/>
      <c r="U123" s="7">
        <v>0</v>
      </c>
      <c r="V123" s="7"/>
      <c r="W123" s="7">
        <f t="shared" si="25"/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14">
        <f t="shared" si="26"/>
        <v>0</v>
      </c>
      <c r="AN123" s="36"/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36"/>
      <c r="AX123" s="14">
        <f t="shared" si="27"/>
        <v>0</v>
      </c>
      <c r="AY123" s="7">
        <v>0</v>
      </c>
      <c r="AZ123" s="7">
        <v>0</v>
      </c>
      <c r="BA123" s="36"/>
      <c r="BB123" s="7">
        <f t="shared" si="28"/>
        <v>0</v>
      </c>
      <c r="BC123" s="36">
        <v>0</v>
      </c>
      <c r="BD123" s="36">
        <v>0</v>
      </c>
      <c r="BE123" s="7">
        <v>0</v>
      </c>
      <c r="BF123" s="7">
        <v>0</v>
      </c>
      <c r="BG123" s="7">
        <v>0</v>
      </c>
      <c r="BH123" s="36"/>
      <c r="BI123" s="7">
        <f t="shared" si="39"/>
        <v>0</v>
      </c>
      <c r="BJ123" s="36">
        <v>0</v>
      </c>
      <c r="BK123" s="14">
        <v>0</v>
      </c>
      <c r="BL123" s="16">
        <f t="shared" si="29"/>
        <v>0</v>
      </c>
      <c r="BM123" s="16">
        <f t="shared" si="30"/>
        <v>0</v>
      </c>
      <c r="BN123" s="7">
        <v>0</v>
      </c>
      <c r="BO123" s="7">
        <v>0</v>
      </c>
      <c r="BP123" s="7">
        <f t="shared" si="31"/>
        <v>0</v>
      </c>
      <c r="BQ123" s="36"/>
      <c r="BR123" s="7">
        <v>0</v>
      </c>
      <c r="BS123" s="7">
        <v>0</v>
      </c>
      <c r="BT123" s="7">
        <v>0</v>
      </c>
      <c r="BU123" s="7">
        <f t="shared" si="32"/>
        <v>0</v>
      </c>
      <c r="BV123" s="36"/>
      <c r="BW123" s="7">
        <v>0</v>
      </c>
      <c r="BX123" s="9">
        <f t="shared" si="33"/>
        <v>0</v>
      </c>
      <c r="BY123" s="7">
        <v>0</v>
      </c>
      <c r="BZ123" s="7">
        <v>0</v>
      </c>
      <c r="CA123" s="7">
        <v>0</v>
      </c>
      <c r="CB123" s="7">
        <v>0</v>
      </c>
      <c r="CC123" s="36"/>
      <c r="CD123" s="7">
        <f t="shared" si="34"/>
        <v>0</v>
      </c>
      <c r="CE123" s="7">
        <v>0</v>
      </c>
      <c r="CF123" s="7">
        <v>0</v>
      </c>
      <c r="CG123" s="36"/>
      <c r="CH123" s="7">
        <f t="shared" si="35"/>
        <v>0</v>
      </c>
      <c r="CI123" s="7">
        <v>0</v>
      </c>
      <c r="CJ123" s="7">
        <v>0</v>
      </c>
      <c r="CK123" s="7">
        <v>0</v>
      </c>
      <c r="CL123" s="7">
        <v>0</v>
      </c>
      <c r="CM123" s="36"/>
      <c r="CN123" s="7"/>
      <c r="CO123" s="7">
        <v>0</v>
      </c>
      <c r="CP123" s="7">
        <v>0</v>
      </c>
      <c r="CQ123" s="7">
        <v>0</v>
      </c>
      <c r="CR123" s="36"/>
      <c r="CS123" s="7">
        <f t="shared" si="36"/>
        <v>0</v>
      </c>
      <c r="CT123" s="36">
        <v>0</v>
      </c>
      <c r="CV123" s="7">
        <v>0</v>
      </c>
      <c r="CW123" s="9">
        <f t="shared" si="37"/>
        <v>0</v>
      </c>
      <c r="CX123" s="9">
        <f t="shared" si="38"/>
        <v>14</v>
      </c>
    </row>
    <row r="124" spans="1:102" ht="26.25">
      <c r="A124" s="8" t="s">
        <v>121</v>
      </c>
      <c r="B124" s="6" t="s">
        <v>122</v>
      </c>
      <c r="C124" s="7">
        <v>0</v>
      </c>
      <c r="D124" s="7">
        <v>0</v>
      </c>
      <c r="E124" s="7">
        <v>0</v>
      </c>
      <c r="F124" s="7">
        <v>0</v>
      </c>
      <c r="G124" s="7"/>
      <c r="H124" s="36">
        <f t="shared" si="23"/>
        <v>0</v>
      </c>
      <c r="I124" s="36">
        <v>0</v>
      </c>
      <c r="J124" s="7">
        <v>0</v>
      </c>
      <c r="K124" s="7">
        <v>0</v>
      </c>
      <c r="L124" s="7">
        <v>0</v>
      </c>
      <c r="M124" s="30">
        <v>0</v>
      </c>
      <c r="N124" s="14"/>
      <c r="O124" s="36">
        <f t="shared" si="24"/>
        <v>0</v>
      </c>
      <c r="P124" s="7">
        <v>0</v>
      </c>
      <c r="Q124" s="30">
        <v>0</v>
      </c>
      <c r="R124" s="14">
        <v>0</v>
      </c>
      <c r="S124" s="30">
        <v>0</v>
      </c>
      <c r="T124" s="36"/>
      <c r="U124" s="7">
        <v>0</v>
      </c>
      <c r="V124" s="7"/>
      <c r="W124" s="7">
        <f t="shared" si="25"/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14">
        <f t="shared" si="26"/>
        <v>0</v>
      </c>
      <c r="AN124" s="36"/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36"/>
      <c r="AX124" s="14">
        <f t="shared" si="27"/>
        <v>0</v>
      </c>
      <c r="AY124" s="7">
        <v>0</v>
      </c>
      <c r="AZ124" s="7">
        <v>0</v>
      </c>
      <c r="BA124" s="36"/>
      <c r="BB124" s="7">
        <f t="shared" si="28"/>
        <v>0</v>
      </c>
      <c r="BC124" s="36">
        <v>0</v>
      </c>
      <c r="BD124" s="36">
        <v>0</v>
      </c>
      <c r="BE124" s="7">
        <v>0</v>
      </c>
      <c r="BF124" s="7">
        <v>0</v>
      </c>
      <c r="BG124" s="7">
        <v>0</v>
      </c>
      <c r="BH124" s="36"/>
      <c r="BI124" s="7">
        <f t="shared" si="39"/>
        <v>0</v>
      </c>
      <c r="BJ124" s="36">
        <v>0</v>
      </c>
      <c r="BK124" s="14">
        <v>0</v>
      </c>
      <c r="BL124" s="16">
        <f t="shared" si="29"/>
        <v>0</v>
      </c>
      <c r="BM124" s="16">
        <f t="shared" si="30"/>
        <v>0</v>
      </c>
      <c r="BN124" s="7">
        <v>0</v>
      </c>
      <c r="BO124" s="7">
        <v>0</v>
      </c>
      <c r="BP124" s="7">
        <f t="shared" si="31"/>
        <v>0</v>
      </c>
      <c r="BQ124" s="36"/>
      <c r="BR124" s="7">
        <v>0</v>
      </c>
      <c r="BS124" s="7">
        <v>0</v>
      </c>
      <c r="BT124" s="7">
        <v>0</v>
      </c>
      <c r="BU124" s="7">
        <f t="shared" si="32"/>
        <v>0</v>
      </c>
      <c r="BV124" s="36"/>
      <c r="BW124" s="7">
        <v>0</v>
      </c>
      <c r="BX124" s="9">
        <f t="shared" si="33"/>
        <v>0</v>
      </c>
      <c r="BY124" s="7">
        <v>0</v>
      </c>
      <c r="BZ124" s="7">
        <v>0</v>
      </c>
      <c r="CA124" s="7">
        <v>0</v>
      </c>
      <c r="CB124" s="7">
        <v>0</v>
      </c>
      <c r="CC124" s="36"/>
      <c r="CD124" s="7">
        <f t="shared" si="34"/>
        <v>0</v>
      </c>
      <c r="CE124" s="7">
        <v>0</v>
      </c>
      <c r="CF124" s="7">
        <v>0</v>
      </c>
      <c r="CG124" s="36"/>
      <c r="CH124" s="7">
        <f t="shared" si="35"/>
        <v>0</v>
      </c>
      <c r="CI124" s="7">
        <v>0</v>
      </c>
      <c r="CJ124" s="7">
        <v>0</v>
      </c>
      <c r="CK124" s="7">
        <v>0</v>
      </c>
      <c r="CL124" s="7">
        <v>0</v>
      </c>
      <c r="CM124" s="36"/>
      <c r="CN124" s="7"/>
      <c r="CO124" s="7">
        <v>0</v>
      </c>
      <c r="CP124" s="7">
        <v>0</v>
      </c>
      <c r="CQ124" s="7">
        <v>0</v>
      </c>
      <c r="CR124" s="36"/>
      <c r="CS124" s="7">
        <f t="shared" si="36"/>
        <v>0</v>
      </c>
      <c r="CT124" s="36">
        <v>0</v>
      </c>
      <c r="CV124" s="7">
        <v>0</v>
      </c>
      <c r="CW124" s="9">
        <f t="shared" si="37"/>
        <v>0</v>
      </c>
      <c r="CX124" s="9">
        <f t="shared" si="38"/>
        <v>0</v>
      </c>
    </row>
    <row r="125" spans="1:102">
      <c r="A125" s="8" t="s">
        <v>123</v>
      </c>
      <c r="B125" s="6" t="s">
        <v>124</v>
      </c>
      <c r="C125" s="7">
        <v>0</v>
      </c>
      <c r="D125" s="7">
        <v>0</v>
      </c>
      <c r="E125" s="7">
        <v>0</v>
      </c>
      <c r="F125" s="7">
        <v>0</v>
      </c>
      <c r="G125" s="7"/>
      <c r="H125" s="36">
        <f t="shared" si="23"/>
        <v>0</v>
      </c>
      <c r="I125" s="36">
        <v>0</v>
      </c>
      <c r="J125" s="7">
        <v>0</v>
      </c>
      <c r="K125" s="7">
        <v>0</v>
      </c>
      <c r="L125" s="7">
        <v>0</v>
      </c>
      <c r="M125" s="30">
        <v>0</v>
      </c>
      <c r="N125" s="14"/>
      <c r="O125" s="36">
        <f t="shared" si="24"/>
        <v>0</v>
      </c>
      <c r="P125" s="7">
        <v>0</v>
      </c>
      <c r="Q125" s="30">
        <v>0</v>
      </c>
      <c r="R125" s="14">
        <v>0</v>
      </c>
      <c r="S125" s="30">
        <v>0</v>
      </c>
      <c r="T125" s="36"/>
      <c r="U125" s="7">
        <v>0</v>
      </c>
      <c r="V125" s="7"/>
      <c r="W125" s="7">
        <f t="shared" si="25"/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14">
        <f t="shared" si="26"/>
        <v>0</v>
      </c>
      <c r="AN125" s="36"/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36"/>
      <c r="AX125" s="14">
        <f t="shared" si="27"/>
        <v>0</v>
      </c>
      <c r="AY125" s="7">
        <v>0</v>
      </c>
      <c r="AZ125" s="7">
        <v>0</v>
      </c>
      <c r="BA125" s="36"/>
      <c r="BB125" s="7">
        <f t="shared" si="28"/>
        <v>0</v>
      </c>
      <c r="BC125" s="36">
        <v>0</v>
      </c>
      <c r="BD125" s="36">
        <v>0</v>
      </c>
      <c r="BE125" s="7">
        <v>0</v>
      </c>
      <c r="BF125" s="7">
        <v>0</v>
      </c>
      <c r="BG125" s="7">
        <v>0</v>
      </c>
      <c r="BH125" s="36"/>
      <c r="BI125" s="7">
        <f t="shared" si="39"/>
        <v>0</v>
      </c>
      <c r="BJ125" s="36">
        <v>0</v>
      </c>
      <c r="BK125" s="14">
        <v>0</v>
      </c>
      <c r="BL125" s="16">
        <f t="shared" si="29"/>
        <v>0</v>
      </c>
      <c r="BM125" s="16">
        <f t="shared" si="30"/>
        <v>0</v>
      </c>
      <c r="BN125" s="7">
        <v>0</v>
      </c>
      <c r="BO125" s="7">
        <v>0</v>
      </c>
      <c r="BP125" s="7">
        <f t="shared" si="31"/>
        <v>0</v>
      </c>
      <c r="BQ125" s="36"/>
      <c r="BR125" s="7">
        <v>0</v>
      </c>
      <c r="BS125" s="7">
        <v>0</v>
      </c>
      <c r="BT125" s="7">
        <v>0</v>
      </c>
      <c r="BU125" s="7">
        <f t="shared" si="32"/>
        <v>0</v>
      </c>
      <c r="BV125" s="36"/>
      <c r="BW125" s="7">
        <v>0</v>
      </c>
      <c r="BX125" s="9">
        <f t="shared" si="33"/>
        <v>0</v>
      </c>
      <c r="BY125" s="7">
        <v>0</v>
      </c>
      <c r="BZ125" s="7">
        <v>0</v>
      </c>
      <c r="CA125" s="7">
        <v>0</v>
      </c>
      <c r="CB125" s="7">
        <v>0</v>
      </c>
      <c r="CC125" s="36"/>
      <c r="CD125" s="7">
        <f t="shared" si="34"/>
        <v>0</v>
      </c>
      <c r="CE125" s="7">
        <v>0</v>
      </c>
      <c r="CF125" s="7">
        <v>0</v>
      </c>
      <c r="CG125" s="36"/>
      <c r="CH125" s="7">
        <f t="shared" si="35"/>
        <v>0</v>
      </c>
      <c r="CI125" s="7">
        <v>0</v>
      </c>
      <c r="CJ125" s="7">
        <v>0</v>
      </c>
      <c r="CK125" s="7">
        <v>0</v>
      </c>
      <c r="CL125" s="7">
        <v>0</v>
      </c>
      <c r="CM125" s="36"/>
      <c r="CN125" s="7"/>
      <c r="CO125" s="7">
        <v>0</v>
      </c>
      <c r="CP125" s="7">
        <v>0</v>
      </c>
      <c r="CQ125" s="7">
        <v>0</v>
      </c>
      <c r="CR125" s="36"/>
      <c r="CS125" s="7">
        <f t="shared" si="36"/>
        <v>0</v>
      </c>
      <c r="CT125" s="36">
        <v>0</v>
      </c>
      <c r="CV125" s="7">
        <v>0</v>
      </c>
      <c r="CW125" s="9">
        <f t="shared" si="37"/>
        <v>0</v>
      </c>
      <c r="CX125" s="9">
        <f t="shared" si="38"/>
        <v>0</v>
      </c>
    </row>
    <row r="126" spans="1:102" ht="51.75">
      <c r="A126" s="8" t="s">
        <v>125</v>
      </c>
      <c r="B126" s="6" t="s">
        <v>126</v>
      </c>
      <c r="C126" s="7">
        <v>0</v>
      </c>
      <c r="D126" s="7">
        <v>0</v>
      </c>
      <c r="E126" s="7">
        <v>0</v>
      </c>
      <c r="F126" s="7">
        <v>0</v>
      </c>
      <c r="G126" s="7"/>
      <c r="H126" s="36">
        <f t="shared" si="23"/>
        <v>0</v>
      </c>
      <c r="I126" s="36">
        <v>0</v>
      </c>
      <c r="J126" s="7">
        <v>0</v>
      </c>
      <c r="K126" s="7">
        <v>0</v>
      </c>
      <c r="L126" s="7">
        <v>0</v>
      </c>
      <c r="M126" s="30">
        <v>0</v>
      </c>
      <c r="N126" s="14"/>
      <c r="O126" s="36">
        <f t="shared" si="24"/>
        <v>0</v>
      </c>
      <c r="P126" s="7">
        <v>0</v>
      </c>
      <c r="Q126" s="30">
        <v>0</v>
      </c>
      <c r="R126" s="14">
        <v>0</v>
      </c>
      <c r="S126" s="30">
        <v>0</v>
      </c>
      <c r="T126" s="36"/>
      <c r="U126" s="7">
        <v>0</v>
      </c>
      <c r="V126" s="7"/>
      <c r="W126" s="7">
        <f t="shared" si="25"/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14">
        <f t="shared" si="26"/>
        <v>0</v>
      </c>
      <c r="AN126" s="36"/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36"/>
      <c r="AX126" s="14">
        <f t="shared" si="27"/>
        <v>0</v>
      </c>
      <c r="AY126" s="7">
        <v>0</v>
      </c>
      <c r="AZ126" s="7">
        <v>0</v>
      </c>
      <c r="BA126" s="36"/>
      <c r="BB126" s="7">
        <f t="shared" si="28"/>
        <v>0</v>
      </c>
      <c r="BC126" s="36">
        <v>0</v>
      </c>
      <c r="BD126" s="36">
        <v>0</v>
      </c>
      <c r="BE126" s="7">
        <v>0</v>
      </c>
      <c r="BF126" s="7">
        <v>0</v>
      </c>
      <c r="BG126" s="7">
        <v>0</v>
      </c>
      <c r="BH126" s="36"/>
      <c r="BI126" s="7">
        <f t="shared" si="39"/>
        <v>0</v>
      </c>
      <c r="BJ126" s="36">
        <v>0</v>
      </c>
      <c r="BK126" s="14">
        <v>0</v>
      </c>
      <c r="BL126" s="16">
        <f t="shared" si="29"/>
        <v>0</v>
      </c>
      <c r="BM126" s="16">
        <f t="shared" si="30"/>
        <v>0</v>
      </c>
      <c r="BN126" s="7">
        <v>0</v>
      </c>
      <c r="BO126" s="7">
        <v>0</v>
      </c>
      <c r="BP126" s="7">
        <f t="shared" si="31"/>
        <v>0</v>
      </c>
      <c r="BQ126" s="36"/>
      <c r="BR126" s="7">
        <v>0</v>
      </c>
      <c r="BS126" s="7">
        <v>0</v>
      </c>
      <c r="BT126" s="7">
        <v>0</v>
      </c>
      <c r="BU126" s="7">
        <f t="shared" si="32"/>
        <v>0</v>
      </c>
      <c r="BV126" s="36"/>
      <c r="BW126" s="7">
        <v>0</v>
      </c>
      <c r="BX126" s="9">
        <f t="shared" si="33"/>
        <v>0</v>
      </c>
      <c r="BY126" s="7">
        <v>0</v>
      </c>
      <c r="BZ126" s="7">
        <v>0</v>
      </c>
      <c r="CA126" s="7">
        <v>0</v>
      </c>
      <c r="CB126" s="7">
        <v>0</v>
      </c>
      <c r="CC126" s="36"/>
      <c r="CD126" s="7">
        <f t="shared" si="34"/>
        <v>0</v>
      </c>
      <c r="CE126" s="7">
        <v>0</v>
      </c>
      <c r="CF126" s="7">
        <v>0</v>
      </c>
      <c r="CG126" s="36"/>
      <c r="CH126" s="7">
        <f t="shared" si="35"/>
        <v>0</v>
      </c>
      <c r="CI126" s="7">
        <v>0</v>
      </c>
      <c r="CJ126" s="7">
        <v>0</v>
      </c>
      <c r="CK126" s="7">
        <v>0</v>
      </c>
      <c r="CL126" s="7">
        <v>0</v>
      </c>
      <c r="CM126" s="36"/>
      <c r="CN126" s="7"/>
      <c r="CO126" s="7">
        <v>0</v>
      </c>
      <c r="CP126" s="7">
        <v>0</v>
      </c>
      <c r="CQ126" s="7">
        <v>0</v>
      </c>
      <c r="CR126" s="36"/>
      <c r="CS126" s="7">
        <f t="shared" si="36"/>
        <v>0</v>
      </c>
      <c r="CT126" s="36">
        <v>0</v>
      </c>
      <c r="CV126" s="7">
        <v>0</v>
      </c>
      <c r="CW126" s="9">
        <f t="shared" si="37"/>
        <v>0</v>
      </c>
      <c r="CX126" s="9">
        <f t="shared" si="38"/>
        <v>0</v>
      </c>
    </row>
    <row r="127" spans="1:102" ht="26.25">
      <c r="A127" s="8" t="s">
        <v>127</v>
      </c>
      <c r="B127" s="6" t="s">
        <v>128</v>
      </c>
      <c r="C127" s="7">
        <v>0</v>
      </c>
      <c r="D127" s="7">
        <v>0</v>
      </c>
      <c r="E127" s="7">
        <v>1</v>
      </c>
      <c r="F127" s="7">
        <v>0</v>
      </c>
      <c r="G127" s="7"/>
      <c r="H127" s="36">
        <f t="shared" si="23"/>
        <v>1</v>
      </c>
      <c r="I127" s="36">
        <v>0</v>
      </c>
      <c r="J127" s="7">
        <v>0</v>
      </c>
      <c r="K127" s="7">
        <v>0</v>
      </c>
      <c r="L127" s="7">
        <v>0</v>
      </c>
      <c r="M127" s="30">
        <v>0</v>
      </c>
      <c r="N127" s="14"/>
      <c r="O127" s="36">
        <f t="shared" si="24"/>
        <v>0</v>
      </c>
      <c r="P127" s="7">
        <v>0</v>
      </c>
      <c r="Q127" s="30">
        <v>0</v>
      </c>
      <c r="R127" s="14">
        <v>0</v>
      </c>
      <c r="S127" s="30">
        <v>0</v>
      </c>
      <c r="T127" s="36"/>
      <c r="U127" s="7">
        <v>0</v>
      </c>
      <c r="V127" s="7"/>
      <c r="W127" s="7">
        <f t="shared" si="25"/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14">
        <f t="shared" si="26"/>
        <v>0</v>
      </c>
      <c r="AN127" s="36"/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36"/>
      <c r="AX127" s="14">
        <f t="shared" si="27"/>
        <v>0</v>
      </c>
      <c r="AY127" s="7">
        <v>0</v>
      </c>
      <c r="AZ127" s="7">
        <v>0</v>
      </c>
      <c r="BA127" s="36"/>
      <c r="BB127" s="7">
        <f t="shared" si="28"/>
        <v>0</v>
      </c>
      <c r="BC127" s="36">
        <v>0</v>
      </c>
      <c r="BD127" s="36">
        <v>0</v>
      </c>
      <c r="BE127" s="7">
        <v>0</v>
      </c>
      <c r="BF127" s="7">
        <v>0</v>
      </c>
      <c r="BG127" s="7">
        <v>0</v>
      </c>
      <c r="BH127" s="36"/>
      <c r="BI127" s="7">
        <f t="shared" si="39"/>
        <v>0</v>
      </c>
      <c r="BJ127" s="36">
        <v>0</v>
      </c>
      <c r="BK127" s="14">
        <v>0</v>
      </c>
      <c r="BL127" s="16">
        <f t="shared" si="29"/>
        <v>0</v>
      </c>
      <c r="BM127" s="16">
        <f t="shared" si="30"/>
        <v>0</v>
      </c>
      <c r="BN127" s="7">
        <v>0</v>
      </c>
      <c r="BO127" s="7">
        <v>0</v>
      </c>
      <c r="BP127" s="7">
        <f t="shared" si="31"/>
        <v>0</v>
      </c>
      <c r="BQ127" s="36"/>
      <c r="BR127" s="7">
        <v>0</v>
      </c>
      <c r="BS127" s="7">
        <v>0</v>
      </c>
      <c r="BT127" s="7">
        <v>0</v>
      </c>
      <c r="BU127" s="7">
        <f t="shared" si="32"/>
        <v>0</v>
      </c>
      <c r="BV127" s="36"/>
      <c r="BW127" s="7">
        <v>0</v>
      </c>
      <c r="BX127" s="9">
        <f t="shared" si="33"/>
        <v>0</v>
      </c>
      <c r="BY127" s="7">
        <v>0</v>
      </c>
      <c r="BZ127" s="7">
        <v>0</v>
      </c>
      <c r="CA127" s="7">
        <v>0</v>
      </c>
      <c r="CB127" s="7">
        <v>0</v>
      </c>
      <c r="CC127" s="36"/>
      <c r="CD127" s="7">
        <f t="shared" si="34"/>
        <v>0</v>
      </c>
      <c r="CE127" s="7">
        <v>0</v>
      </c>
      <c r="CF127" s="7">
        <v>0</v>
      </c>
      <c r="CG127" s="36"/>
      <c r="CH127" s="7">
        <f t="shared" si="35"/>
        <v>0</v>
      </c>
      <c r="CI127" s="7">
        <v>0</v>
      </c>
      <c r="CJ127" s="7">
        <v>0</v>
      </c>
      <c r="CK127" s="7">
        <v>0</v>
      </c>
      <c r="CL127" s="7">
        <v>0</v>
      </c>
      <c r="CM127" s="36"/>
      <c r="CN127" s="7"/>
      <c r="CO127" s="7">
        <v>0</v>
      </c>
      <c r="CP127" s="7">
        <v>0</v>
      </c>
      <c r="CQ127" s="7">
        <v>0</v>
      </c>
      <c r="CR127" s="36"/>
      <c r="CS127" s="7">
        <f t="shared" si="36"/>
        <v>0</v>
      </c>
      <c r="CT127" s="36">
        <v>0</v>
      </c>
      <c r="CV127" s="7">
        <v>0</v>
      </c>
      <c r="CW127" s="9">
        <f t="shared" si="37"/>
        <v>0</v>
      </c>
      <c r="CX127" s="9">
        <f t="shared" si="38"/>
        <v>1</v>
      </c>
    </row>
    <row r="128" spans="1:102" ht="294">
      <c r="A128" s="8" t="s">
        <v>129</v>
      </c>
      <c r="B128" s="6" t="s">
        <v>130</v>
      </c>
      <c r="C128" s="7">
        <v>0</v>
      </c>
      <c r="D128" s="7">
        <v>0</v>
      </c>
      <c r="E128" s="7">
        <v>1</v>
      </c>
      <c r="F128" s="7">
        <v>2</v>
      </c>
      <c r="G128" s="7"/>
      <c r="H128" s="36">
        <f t="shared" si="23"/>
        <v>3</v>
      </c>
      <c r="I128" s="36">
        <v>0</v>
      </c>
      <c r="J128" s="7">
        <v>0</v>
      </c>
      <c r="K128" s="7">
        <v>0</v>
      </c>
      <c r="L128" s="7">
        <v>0</v>
      </c>
      <c r="M128" s="30">
        <v>0</v>
      </c>
      <c r="N128" s="14"/>
      <c r="O128" s="36">
        <f t="shared" si="24"/>
        <v>0</v>
      </c>
      <c r="P128" s="7">
        <v>0</v>
      </c>
      <c r="Q128" s="30">
        <v>0</v>
      </c>
      <c r="R128" s="14">
        <v>0</v>
      </c>
      <c r="S128" s="30">
        <v>0</v>
      </c>
      <c r="T128" s="36"/>
      <c r="U128" s="7">
        <v>0</v>
      </c>
      <c r="V128" s="7"/>
      <c r="W128" s="7">
        <f t="shared" si="25"/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14">
        <f t="shared" si="26"/>
        <v>0</v>
      </c>
      <c r="AN128" s="36"/>
      <c r="AO128" s="7">
        <v>0</v>
      </c>
      <c r="AP128" s="7">
        <v>0</v>
      </c>
      <c r="AQ128" s="7">
        <v>0</v>
      </c>
      <c r="AR128" s="7">
        <v>0</v>
      </c>
      <c r="AS128" s="7">
        <v>1</v>
      </c>
      <c r="AT128" s="7">
        <v>0</v>
      </c>
      <c r="AU128" s="7">
        <v>1</v>
      </c>
      <c r="AV128" s="7">
        <v>0</v>
      </c>
      <c r="AW128" s="36"/>
      <c r="AX128" s="14">
        <f t="shared" si="27"/>
        <v>2</v>
      </c>
      <c r="AY128" s="7">
        <v>0</v>
      </c>
      <c r="AZ128" s="7">
        <v>0</v>
      </c>
      <c r="BA128" s="36"/>
      <c r="BB128" s="7">
        <f t="shared" si="28"/>
        <v>0</v>
      </c>
      <c r="BC128" s="36">
        <v>0</v>
      </c>
      <c r="BD128" s="36">
        <v>0</v>
      </c>
      <c r="BE128" s="7">
        <v>0</v>
      </c>
      <c r="BF128" s="7">
        <v>0</v>
      </c>
      <c r="BG128" s="7">
        <v>0</v>
      </c>
      <c r="BH128" s="36"/>
      <c r="BI128" s="7">
        <f t="shared" si="39"/>
        <v>0</v>
      </c>
      <c r="BJ128" s="36">
        <v>0</v>
      </c>
      <c r="BK128" s="14">
        <v>2</v>
      </c>
      <c r="BL128" s="16">
        <f t="shared" si="29"/>
        <v>2</v>
      </c>
      <c r="BM128" s="16">
        <f t="shared" si="30"/>
        <v>2</v>
      </c>
      <c r="BN128" s="7">
        <v>0</v>
      </c>
      <c r="BO128" s="7">
        <v>0</v>
      </c>
      <c r="BP128" s="7">
        <f t="shared" si="31"/>
        <v>0</v>
      </c>
      <c r="BQ128" s="36"/>
      <c r="BR128" s="7">
        <v>0</v>
      </c>
      <c r="BS128" s="7">
        <v>0</v>
      </c>
      <c r="BT128" s="7">
        <v>0</v>
      </c>
      <c r="BU128" s="7">
        <f t="shared" si="32"/>
        <v>0</v>
      </c>
      <c r="BV128" s="36"/>
      <c r="BW128" s="7">
        <v>0</v>
      </c>
      <c r="BX128" s="9">
        <f t="shared" si="33"/>
        <v>0</v>
      </c>
      <c r="BY128" s="7">
        <v>0</v>
      </c>
      <c r="BZ128" s="7">
        <v>0</v>
      </c>
      <c r="CA128" s="7">
        <v>0</v>
      </c>
      <c r="CB128" s="7">
        <v>0</v>
      </c>
      <c r="CC128" s="36"/>
      <c r="CD128" s="7">
        <f t="shared" si="34"/>
        <v>0</v>
      </c>
      <c r="CE128" s="7">
        <v>0</v>
      </c>
      <c r="CF128" s="7">
        <v>0</v>
      </c>
      <c r="CG128" s="36"/>
      <c r="CH128" s="7">
        <f t="shared" si="35"/>
        <v>0</v>
      </c>
      <c r="CI128" s="7">
        <v>0</v>
      </c>
      <c r="CJ128" s="7">
        <v>0</v>
      </c>
      <c r="CK128" s="7">
        <v>0</v>
      </c>
      <c r="CL128" s="7">
        <v>0</v>
      </c>
      <c r="CM128" s="36"/>
      <c r="CN128" s="7"/>
      <c r="CO128" s="7">
        <v>0</v>
      </c>
      <c r="CP128" s="7">
        <v>0</v>
      </c>
      <c r="CQ128" s="7">
        <v>0</v>
      </c>
      <c r="CR128" s="36"/>
      <c r="CS128" s="7">
        <f t="shared" si="36"/>
        <v>0</v>
      </c>
      <c r="CT128" s="36">
        <v>0</v>
      </c>
      <c r="CV128" s="7">
        <v>0</v>
      </c>
      <c r="CW128" s="9">
        <f t="shared" si="37"/>
        <v>0</v>
      </c>
      <c r="CX128" s="9">
        <f t="shared" si="38"/>
        <v>5</v>
      </c>
    </row>
    <row r="129" spans="1:102" ht="26.25">
      <c r="A129" s="8" t="s">
        <v>131</v>
      </c>
      <c r="B129" s="6" t="s">
        <v>132</v>
      </c>
      <c r="C129" s="7">
        <v>0</v>
      </c>
      <c r="D129" s="7">
        <v>0</v>
      </c>
      <c r="E129" s="7">
        <v>0</v>
      </c>
      <c r="F129" s="7">
        <v>0</v>
      </c>
      <c r="G129" s="7"/>
      <c r="H129" s="36">
        <f t="shared" si="23"/>
        <v>0</v>
      </c>
      <c r="I129" s="36">
        <v>0</v>
      </c>
      <c r="J129" s="7">
        <v>0</v>
      </c>
      <c r="K129" s="7">
        <v>0</v>
      </c>
      <c r="L129" s="7">
        <v>0</v>
      </c>
      <c r="M129" s="30">
        <v>0</v>
      </c>
      <c r="N129" s="14"/>
      <c r="O129" s="36">
        <f t="shared" si="24"/>
        <v>0</v>
      </c>
      <c r="P129" s="7">
        <v>0</v>
      </c>
      <c r="Q129" s="30">
        <v>0</v>
      </c>
      <c r="R129" s="14">
        <v>0</v>
      </c>
      <c r="S129" s="30">
        <v>0</v>
      </c>
      <c r="T129" s="36"/>
      <c r="U129" s="7">
        <v>0</v>
      </c>
      <c r="V129" s="7"/>
      <c r="W129" s="7">
        <f t="shared" si="25"/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14">
        <f t="shared" si="26"/>
        <v>0</v>
      </c>
      <c r="AN129" s="36"/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36"/>
      <c r="AX129" s="14">
        <f t="shared" si="27"/>
        <v>0</v>
      </c>
      <c r="AY129" s="7">
        <v>0</v>
      </c>
      <c r="AZ129" s="7">
        <v>0</v>
      </c>
      <c r="BA129" s="36"/>
      <c r="BB129" s="7">
        <f t="shared" si="28"/>
        <v>0</v>
      </c>
      <c r="BC129" s="36">
        <v>0</v>
      </c>
      <c r="BD129" s="36">
        <v>0</v>
      </c>
      <c r="BE129" s="7">
        <v>0</v>
      </c>
      <c r="BF129" s="7">
        <v>0</v>
      </c>
      <c r="BG129" s="7">
        <v>0</v>
      </c>
      <c r="BH129" s="36"/>
      <c r="BI129" s="7">
        <f t="shared" si="39"/>
        <v>0</v>
      </c>
      <c r="BJ129" s="36">
        <v>0</v>
      </c>
      <c r="BK129" s="14">
        <v>0</v>
      </c>
      <c r="BL129" s="16">
        <f t="shared" si="29"/>
        <v>0</v>
      </c>
      <c r="BM129" s="16">
        <f t="shared" si="30"/>
        <v>0</v>
      </c>
      <c r="BN129" s="7">
        <v>0</v>
      </c>
      <c r="BO129" s="7">
        <v>0</v>
      </c>
      <c r="BP129" s="7">
        <f t="shared" si="31"/>
        <v>0</v>
      </c>
      <c r="BQ129" s="36"/>
      <c r="BR129" s="7">
        <v>0</v>
      </c>
      <c r="BS129" s="7">
        <v>0</v>
      </c>
      <c r="BT129" s="7">
        <v>0</v>
      </c>
      <c r="BU129" s="7">
        <f t="shared" si="32"/>
        <v>0</v>
      </c>
      <c r="BV129" s="36"/>
      <c r="BW129" s="7">
        <v>0</v>
      </c>
      <c r="BX129" s="9">
        <f t="shared" si="33"/>
        <v>0</v>
      </c>
      <c r="BY129" s="7">
        <v>0</v>
      </c>
      <c r="BZ129" s="7">
        <v>0</v>
      </c>
      <c r="CA129" s="7">
        <v>0</v>
      </c>
      <c r="CB129" s="7">
        <v>0</v>
      </c>
      <c r="CC129" s="36"/>
      <c r="CD129" s="7">
        <f t="shared" si="34"/>
        <v>0</v>
      </c>
      <c r="CE129" s="7">
        <v>0</v>
      </c>
      <c r="CF129" s="7">
        <v>0</v>
      </c>
      <c r="CG129" s="36"/>
      <c r="CH129" s="7">
        <f t="shared" si="35"/>
        <v>0</v>
      </c>
      <c r="CI129" s="7">
        <v>0</v>
      </c>
      <c r="CJ129" s="7">
        <v>0</v>
      </c>
      <c r="CK129" s="7">
        <v>0</v>
      </c>
      <c r="CL129" s="7">
        <v>0</v>
      </c>
      <c r="CM129" s="36"/>
      <c r="CN129" s="7"/>
      <c r="CO129" s="7">
        <v>0</v>
      </c>
      <c r="CP129" s="7">
        <v>0</v>
      </c>
      <c r="CQ129" s="7">
        <v>0</v>
      </c>
      <c r="CR129" s="36"/>
      <c r="CS129" s="7">
        <f t="shared" si="36"/>
        <v>0</v>
      </c>
      <c r="CT129" s="36">
        <v>0</v>
      </c>
      <c r="CV129" s="7">
        <v>0</v>
      </c>
      <c r="CW129" s="9">
        <f t="shared" si="37"/>
        <v>0</v>
      </c>
      <c r="CX129" s="9">
        <f t="shared" si="38"/>
        <v>0</v>
      </c>
    </row>
    <row r="130" spans="1:102">
      <c r="A130" s="8" t="s">
        <v>133</v>
      </c>
      <c r="B130" s="6" t="s">
        <v>134</v>
      </c>
      <c r="C130" s="7">
        <v>0</v>
      </c>
      <c r="D130" s="7">
        <v>0</v>
      </c>
      <c r="E130" s="7">
        <v>0</v>
      </c>
      <c r="F130" s="7">
        <v>0</v>
      </c>
      <c r="G130" s="7"/>
      <c r="H130" s="36">
        <f t="shared" si="23"/>
        <v>0</v>
      </c>
      <c r="I130" s="36">
        <v>0</v>
      </c>
      <c r="J130" s="7">
        <v>0</v>
      </c>
      <c r="K130" s="7">
        <v>0</v>
      </c>
      <c r="L130" s="7">
        <v>0</v>
      </c>
      <c r="M130" s="30">
        <v>0</v>
      </c>
      <c r="N130" s="14"/>
      <c r="O130" s="36">
        <f t="shared" si="24"/>
        <v>0</v>
      </c>
      <c r="P130" s="7">
        <v>0</v>
      </c>
      <c r="Q130" s="30">
        <v>0</v>
      </c>
      <c r="R130" s="14">
        <v>0</v>
      </c>
      <c r="S130" s="30">
        <v>0</v>
      </c>
      <c r="T130" s="36"/>
      <c r="U130" s="7">
        <v>0</v>
      </c>
      <c r="V130" s="7"/>
      <c r="W130" s="7">
        <f t="shared" si="25"/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14">
        <f t="shared" si="26"/>
        <v>0</v>
      </c>
      <c r="AN130" s="36"/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36"/>
      <c r="AX130" s="14">
        <f t="shared" si="27"/>
        <v>0</v>
      </c>
      <c r="AY130" s="7">
        <v>0</v>
      </c>
      <c r="AZ130" s="7">
        <v>0</v>
      </c>
      <c r="BA130" s="36"/>
      <c r="BB130" s="7">
        <f t="shared" si="28"/>
        <v>0</v>
      </c>
      <c r="BC130" s="36">
        <v>0</v>
      </c>
      <c r="BD130" s="36">
        <v>0</v>
      </c>
      <c r="BE130" s="7">
        <v>0</v>
      </c>
      <c r="BF130" s="7">
        <v>0</v>
      </c>
      <c r="BG130" s="7">
        <v>0</v>
      </c>
      <c r="BH130" s="36"/>
      <c r="BI130" s="7">
        <f t="shared" si="39"/>
        <v>0</v>
      </c>
      <c r="BJ130" s="36">
        <v>0</v>
      </c>
      <c r="BK130" s="14">
        <v>0</v>
      </c>
      <c r="BL130" s="16">
        <f t="shared" si="29"/>
        <v>0</v>
      </c>
      <c r="BM130" s="16">
        <f t="shared" si="30"/>
        <v>0</v>
      </c>
      <c r="BN130" s="7">
        <v>0</v>
      </c>
      <c r="BO130" s="7">
        <v>0</v>
      </c>
      <c r="BP130" s="7">
        <f t="shared" si="31"/>
        <v>0</v>
      </c>
      <c r="BQ130" s="36"/>
      <c r="BR130" s="7">
        <v>0</v>
      </c>
      <c r="BS130" s="7">
        <v>0</v>
      </c>
      <c r="BT130" s="7">
        <v>0</v>
      </c>
      <c r="BU130" s="7">
        <f t="shared" si="32"/>
        <v>0</v>
      </c>
      <c r="BV130" s="36"/>
      <c r="BW130" s="7">
        <v>0</v>
      </c>
      <c r="BX130" s="9">
        <f t="shared" si="33"/>
        <v>0</v>
      </c>
      <c r="BY130" s="7">
        <v>0</v>
      </c>
      <c r="BZ130" s="7">
        <v>0</v>
      </c>
      <c r="CA130" s="7">
        <v>0</v>
      </c>
      <c r="CB130" s="7">
        <v>0</v>
      </c>
      <c r="CC130" s="36"/>
      <c r="CD130" s="7">
        <f t="shared" si="34"/>
        <v>0</v>
      </c>
      <c r="CE130" s="7">
        <v>0</v>
      </c>
      <c r="CF130" s="7">
        <v>0</v>
      </c>
      <c r="CG130" s="36"/>
      <c r="CH130" s="7">
        <f t="shared" si="35"/>
        <v>0</v>
      </c>
      <c r="CI130" s="7">
        <v>0</v>
      </c>
      <c r="CJ130" s="7">
        <v>0</v>
      </c>
      <c r="CK130" s="7">
        <v>0</v>
      </c>
      <c r="CL130" s="7">
        <v>0</v>
      </c>
      <c r="CM130" s="36"/>
      <c r="CN130" s="7"/>
      <c r="CO130" s="7">
        <v>0</v>
      </c>
      <c r="CP130" s="7">
        <v>0</v>
      </c>
      <c r="CQ130" s="7">
        <v>0</v>
      </c>
      <c r="CR130" s="36"/>
      <c r="CS130" s="7">
        <f t="shared" si="36"/>
        <v>0</v>
      </c>
      <c r="CT130" s="36">
        <v>0</v>
      </c>
      <c r="CV130" s="7">
        <v>0</v>
      </c>
      <c r="CW130" s="9">
        <f t="shared" si="37"/>
        <v>0</v>
      </c>
      <c r="CX130" s="9">
        <f t="shared" si="38"/>
        <v>0</v>
      </c>
    </row>
    <row r="131" spans="1:102">
      <c r="A131" s="8" t="s">
        <v>135</v>
      </c>
      <c r="B131" s="6" t="s">
        <v>136</v>
      </c>
      <c r="C131" s="7">
        <v>0</v>
      </c>
      <c r="D131" s="7">
        <v>0</v>
      </c>
      <c r="E131" s="7">
        <v>0</v>
      </c>
      <c r="F131" s="7">
        <v>0</v>
      </c>
      <c r="G131" s="7"/>
      <c r="H131" s="36">
        <f t="shared" si="23"/>
        <v>0</v>
      </c>
      <c r="I131" s="36">
        <v>0</v>
      </c>
      <c r="J131" s="7">
        <v>0</v>
      </c>
      <c r="K131" s="7">
        <v>0</v>
      </c>
      <c r="L131" s="7">
        <v>0</v>
      </c>
      <c r="M131" s="30">
        <v>0</v>
      </c>
      <c r="N131" s="14"/>
      <c r="O131" s="36">
        <f t="shared" si="24"/>
        <v>0</v>
      </c>
      <c r="P131" s="7">
        <v>0</v>
      </c>
      <c r="Q131" s="30">
        <v>0</v>
      </c>
      <c r="R131" s="14">
        <v>0</v>
      </c>
      <c r="S131" s="30">
        <v>0</v>
      </c>
      <c r="T131" s="36"/>
      <c r="U131" s="7">
        <v>0</v>
      </c>
      <c r="V131" s="7"/>
      <c r="W131" s="7">
        <f t="shared" si="25"/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14">
        <f t="shared" si="26"/>
        <v>0</v>
      </c>
      <c r="AN131" s="36"/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36"/>
      <c r="AX131" s="14">
        <f t="shared" si="27"/>
        <v>0</v>
      </c>
      <c r="AY131" s="7">
        <v>0</v>
      </c>
      <c r="AZ131" s="7">
        <v>0</v>
      </c>
      <c r="BA131" s="36"/>
      <c r="BB131" s="7">
        <f t="shared" si="28"/>
        <v>0</v>
      </c>
      <c r="BC131" s="36">
        <v>0</v>
      </c>
      <c r="BD131" s="36">
        <v>0</v>
      </c>
      <c r="BE131" s="7">
        <v>0</v>
      </c>
      <c r="BF131" s="7">
        <v>0</v>
      </c>
      <c r="BG131" s="7">
        <v>0</v>
      </c>
      <c r="BH131" s="36"/>
      <c r="BI131" s="7">
        <f t="shared" si="39"/>
        <v>0</v>
      </c>
      <c r="BJ131" s="36">
        <v>0</v>
      </c>
      <c r="BK131" s="14">
        <v>0</v>
      </c>
      <c r="BL131" s="16">
        <f t="shared" si="29"/>
        <v>0</v>
      </c>
      <c r="BM131" s="16">
        <f t="shared" si="30"/>
        <v>0</v>
      </c>
      <c r="BN131" s="7">
        <v>0</v>
      </c>
      <c r="BO131" s="7">
        <v>0</v>
      </c>
      <c r="BP131" s="7">
        <f t="shared" si="31"/>
        <v>0</v>
      </c>
      <c r="BQ131" s="36"/>
      <c r="BR131" s="7">
        <v>0</v>
      </c>
      <c r="BS131" s="7">
        <v>0</v>
      </c>
      <c r="BT131" s="7">
        <v>0</v>
      </c>
      <c r="BU131" s="7">
        <f t="shared" si="32"/>
        <v>0</v>
      </c>
      <c r="BV131" s="36"/>
      <c r="BW131" s="7">
        <v>0</v>
      </c>
      <c r="BX131" s="9">
        <f t="shared" si="33"/>
        <v>0</v>
      </c>
      <c r="BY131" s="7">
        <v>0</v>
      </c>
      <c r="BZ131" s="7">
        <v>0</v>
      </c>
      <c r="CA131" s="7">
        <v>0</v>
      </c>
      <c r="CB131" s="7">
        <v>0</v>
      </c>
      <c r="CC131" s="36"/>
      <c r="CD131" s="7">
        <f t="shared" si="34"/>
        <v>0</v>
      </c>
      <c r="CE131" s="7">
        <v>0</v>
      </c>
      <c r="CF131" s="7">
        <v>0</v>
      </c>
      <c r="CG131" s="36"/>
      <c r="CH131" s="7">
        <f t="shared" si="35"/>
        <v>0</v>
      </c>
      <c r="CI131" s="7">
        <v>0</v>
      </c>
      <c r="CJ131" s="7">
        <v>0</v>
      </c>
      <c r="CK131" s="7">
        <v>0</v>
      </c>
      <c r="CL131" s="7">
        <v>0</v>
      </c>
      <c r="CM131" s="36"/>
      <c r="CN131" s="7"/>
      <c r="CO131" s="7">
        <v>0</v>
      </c>
      <c r="CP131" s="7">
        <v>0</v>
      </c>
      <c r="CQ131" s="7">
        <v>0</v>
      </c>
      <c r="CR131" s="36"/>
      <c r="CS131" s="7">
        <f t="shared" si="36"/>
        <v>0</v>
      </c>
      <c r="CT131" s="36">
        <v>0</v>
      </c>
      <c r="CV131" s="7">
        <v>0</v>
      </c>
      <c r="CW131" s="9">
        <f t="shared" si="37"/>
        <v>0</v>
      </c>
      <c r="CX131" s="9">
        <f t="shared" si="38"/>
        <v>0</v>
      </c>
    </row>
    <row r="132" spans="1:102" ht="64.5">
      <c r="A132" s="8" t="s">
        <v>137</v>
      </c>
      <c r="B132" s="6" t="s">
        <v>138</v>
      </c>
      <c r="C132" s="7">
        <v>0</v>
      </c>
      <c r="D132" s="7">
        <v>0</v>
      </c>
      <c r="E132" s="7">
        <v>0</v>
      </c>
      <c r="F132" s="7">
        <v>0</v>
      </c>
      <c r="G132" s="7"/>
      <c r="H132" s="36">
        <f t="shared" si="23"/>
        <v>0</v>
      </c>
      <c r="I132" s="36">
        <v>0</v>
      </c>
      <c r="J132" s="7">
        <v>0</v>
      </c>
      <c r="K132" s="7">
        <v>0</v>
      </c>
      <c r="L132" s="7">
        <v>0</v>
      </c>
      <c r="M132" s="30">
        <v>0</v>
      </c>
      <c r="N132" s="14"/>
      <c r="O132" s="36">
        <f t="shared" si="24"/>
        <v>0</v>
      </c>
      <c r="P132" s="7">
        <v>0</v>
      </c>
      <c r="Q132" s="30">
        <v>0</v>
      </c>
      <c r="R132" s="14">
        <v>0</v>
      </c>
      <c r="S132" s="30">
        <v>0</v>
      </c>
      <c r="T132" s="36"/>
      <c r="U132" s="7">
        <v>0</v>
      </c>
      <c r="V132" s="7"/>
      <c r="W132" s="7">
        <f t="shared" si="25"/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14">
        <f t="shared" si="26"/>
        <v>0</v>
      </c>
      <c r="AN132" s="36"/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36"/>
      <c r="AX132" s="14">
        <f t="shared" si="27"/>
        <v>0</v>
      </c>
      <c r="AY132" s="7">
        <v>0</v>
      </c>
      <c r="AZ132" s="7">
        <v>0</v>
      </c>
      <c r="BA132" s="36"/>
      <c r="BB132" s="7">
        <f t="shared" si="28"/>
        <v>0</v>
      </c>
      <c r="BC132" s="36">
        <v>0</v>
      </c>
      <c r="BD132" s="36">
        <v>0</v>
      </c>
      <c r="BE132" s="7">
        <v>0</v>
      </c>
      <c r="BF132" s="7">
        <v>0</v>
      </c>
      <c r="BG132" s="7">
        <v>0</v>
      </c>
      <c r="BH132" s="36"/>
      <c r="BI132" s="7">
        <f t="shared" si="39"/>
        <v>0</v>
      </c>
      <c r="BJ132" s="36">
        <v>0</v>
      </c>
      <c r="BK132" s="14">
        <v>0</v>
      </c>
      <c r="BL132" s="16">
        <f t="shared" si="29"/>
        <v>0</v>
      </c>
      <c r="BM132" s="16">
        <f t="shared" si="30"/>
        <v>0</v>
      </c>
      <c r="BN132" s="7">
        <v>0</v>
      </c>
      <c r="BO132" s="7">
        <v>0</v>
      </c>
      <c r="BP132" s="7">
        <f t="shared" si="31"/>
        <v>0</v>
      </c>
      <c r="BQ132" s="36"/>
      <c r="BR132" s="7">
        <v>0</v>
      </c>
      <c r="BS132" s="7">
        <v>0</v>
      </c>
      <c r="BT132" s="7">
        <v>0</v>
      </c>
      <c r="BU132" s="7">
        <f t="shared" si="32"/>
        <v>0</v>
      </c>
      <c r="BV132" s="36"/>
      <c r="BW132" s="7">
        <v>0</v>
      </c>
      <c r="BX132" s="9">
        <f t="shared" si="33"/>
        <v>0</v>
      </c>
      <c r="BY132" s="7">
        <v>0</v>
      </c>
      <c r="BZ132" s="7">
        <v>0</v>
      </c>
      <c r="CA132" s="7">
        <v>0</v>
      </c>
      <c r="CB132" s="7">
        <v>0</v>
      </c>
      <c r="CC132" s="36"/>
      <c r="CD132" s="7">
        <f t="shared" si="34"/>
        <v>0</v>
      </c>
      <c r="CE132" s="7">
        <v>0</v>
      </c>
      <c r="CF132" s="7">
        <v>0</v>
      </c>
      <c r="CG132" s="36"/>
      <c r="CH132" s="7">
        <f t="shared" si="35"/>
        <v>0</v>
      </c>
      <c r="CI132" s="7">
        <v>0</v>
      </c>
      <c r="CJ132" s="7">
        <v>0</v>
      </c>
      <c r="CK132" s="7">
        <v>0</v>
      </c>
      <c r="CL132" s="7">
        <v>0</v>
      </c>
      <c r="CM132" s="36"/>
      <c r="CN132" s="7"/>
      <c r="CO132" s="7">
        <v>0</v>
      </c>
      <c r="CP132" s="7">
        <v>0</v>
      </c>
      <c r="CQ132" s="7">
        <v>0</v>
      </c>
      <c r="CR132" s="36"/>
      <c r="CS132" s="7">
        <f t="shared" si="36"/>
        <v>0</v>
      </c>
      <c r="CT132" s="36">
        <v>0</v>
      </c>
      <c r="CV132" s="7">
        <v>0</v>
      </c>
      <c r="CW132" s="9">
        <f t="shared" si="37"/>
        <v>0</v>
      </c>
      <c r="CX132" s="9">
        <f t="shared" si="38"/>
        <v>0</v>
      </c>
    </row>
    <row r="133" spans="1:102" ht="26.25">
      <c r="A133" s="8" t="s">
        <v>139</v>
      </c>
      <c r="B133" s="6" t="s">
        <v>140</v>
      </c>
      <c r="C133" s="7">
        <v>0</v>
      </c>
      <c r="D133" s="7">
        <v>0</v>
      </c>
      <c r="E133" s="7">
        <v>0</v>
      </c>
      <c r="F133" s="7">
        <v>0</v>
      </c>
      <c r="G133" s="7"/>
      <c r="H133" s="36">
        <f t="shared" si="23"/>
        <v>0</v>
      </c>
      <c r="I133" s="36">
        <v>0</v>
      </c>
      <c r="J133" s="7">
        <v>0</v>
      </c>
      <c r="K133" s="7">
        <v>0</v>
      </c>
      <c r="L133" s="7">
        <v>0</v>
      </c>
      <c r="M133" s="30">
        <v>0</v>
      </c>
      <c r="N133" s="14"/>
      <c r="O133" s="36">
        <f t="shared" si="24"/>
        <v>0</v>
      </c>
      <c r="P133" s="7">
        <v>0</v>
      </c>
      <c r="Q133" s="30">
        <v>0</v>
      </c>
      <c r="R133" s="14">
        <v>0</v>
      </c>
      <c r="S133" s="30">
        <v>0</v>
      </c>
      <c r="T133" s="36"/>
      <c r="U133" s="7">
        <v>0</v>
      </c>
      <c r="V133" s="7"/>
      <c r="W133" s="7">
        <f t="shared" si="25"/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14">
        <f t="shared" si="26"/>
        <v>0</v>
      </c>
      <c r="AN133" s="36"/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36"/>
      <c r="AX133" s="14">
        <f t="shared" si="27"/>
        <v>0</v>
      </c>
      <c r="AY133" s="7">
        <v>0</v>
      </c>
      <c r="AZ133" s="7">
        <v>0</v>
      </c>
      <c r="BA133" s="36"/>
      <c r="BB133" s="7">
        <f t="shared" si="28"/>
        <v>0</v>
      </c>
      <c r="BC133" s="36">
        <v>0</v>
      </c>
      <c r="BD133" s="36">
        <v>0</v>
      </c>
      <c r="BE133" s="7">
        <v>0</v>
      </c>
      <c r="BF133" s="7">
        <v>0</v>
      </c>
      <c r="BG133" s="7">
        <v>0</v>
      </c>
      <c r="BH133" s="36"/>
      <c r="BI133" s="7">
        <f t="shared" si="39"/>
        <v>0</v>
      </c>
      <c r="BJ133" s="36">
        <v>0</v>
      </c>
      <c r="BK133" s="14">
        <v>0</v>
      </c>
      <c r="BL133" s="16">
        <f t="shared" si="29"/>
        <v>0</v>
      </c>
      <c r="BM133" s="16">
        <f t="shared" si="30"/>
        <v>0</v>
      </c>
      <c r="BN133" s="7">
        <v>0</v>
      </c>
      <c r="BO133" s="7">
        <v>0</v>
      </c>
      <c r="BP133" s="7">
        <f t="shared" si="31"/>
        <v>0</v>
      </c>
      <c r="BQ133" s="36"/>
      <c r="BR133" s="7">
        <v>0</v>
      </c>
      <c r="BS133" s="7">
        <v>0</v>
      </c>
      <c r="BT133" s="7">
        <v>0</v>
      </c>
      <c r="BU133" s="7">
        <f t="shared" si="32"/>
        <v>0</v>
      </c>
      <c r="BV133" s="36"/>
      <c r="BW133" s="7">
        <v>0</v>
      </c>
      <c r="BX133" s="9">
        <f t="shared" si="33"/>
        <v>0</v>
      </c>
      <c r="BY133" s="7">
        <v>0</v>
      </c>
      <c r="BZ133" s="7">
        <v>0</v>
      </c>
      <c r="CA133" s="7">
        <v>0</v>
      </c>
      <c r="CB133" s="7">
        <v>0</v>
      </c>
      <c r="CC133" s="36"/>
      <c r="CD133" s="7">
        <f t="shared" si="34"/>
        <v>0</v>
      </c>
      <c r="CE133" s="7">
        <v>0</v>
      </c>
      <c r="CF133" s="7">
        <v>0</v>
      </c>
      <c r="CG133" s="36"/>
      <c r="CH133" s="7">
        <f t="shared" si="35"/>
        <v>0</v>
      </c>
      <c r="CI133" s="7">
        <v>0</v>
      </c>
      <c r="CJ133" s="7">
        <v>0</v>
      </c>
      <c r="CK133" s="7">
        <v>0</v>
      </c>
      <c r="CL133" s="7">
        <v>0</v>
      </c>
      <c r="CM133" s="36"/>
      <c r="CN133" s="7"/>
      <c r="CO133" s="7">
        <v>0</v>
      </c>
      <c r="CP133" s="7">
        <v>0</v>
      </c>
      <c r="CQ133" s="7">
        <v>0</v>
      </c>
      <c r="CR133" s="36"/>
      <c r="CS133" s="7">
        <f t="shared" si="36"/>
        <v>0</v>
      </c>
      <c r="CT133" s="36">
        <v>0</v>
      </c>
      <c r="CV133" s="7">
        <v>0</v>
      </c>
      <c r="CW133" s="9">
        <f t="shared" si="37"/>
        <v>0</v>
      </c>
      <c r="CX133" s="9">
        <f t="shared" si="38"/>
        <v>0</v>
      </c>
    </row>
    <row r="134" spans="1:102" ht="26.25">
      <c r="A134" s="8" t="s">
        <v>141</v>
      </c>
      <c r="B134" s="6" t="s">
        <v>142</v>
      </c>
      <c r="C134" s="7">
        <v>0</v>
      </c>
      <c r="D134" s="7">
        <v>0</v>
      </c>
      <c r="E134" s="7">
        <v>0</v>
      </c>
      <c r="F134" s="7">
        <v>0</v>
      </c>
      <c r="G134" s="7"/>
      <c r="H134" s="36">
        <f t="shared" si="23"/>
        <v>0</v>
      </c>
      <c r="I134" s="36">
        <v>0</v>
      </c>
      <c r="J134" s="7">
        <v>0</v>
      </c>
      <c r="K134" s="7">
        <v>0</v>
      </c>
      <c r="L134" s="7">
        <v>0</v>
      </c>
      <c r="M134" s="30">
        <v>0</v>
      </c>
      <c r="N134" s="14"/>
      <c r="O134" s="36">
        <f t="shared" si="24"/>
        <v>0</v>
      </c>
      <c r="P134" s="7">
        <v>0</v>
      </c>
      <c r="Q134" s="30">
        <v>0</v>
      </c>
      <c r="R134" s="14">
        <v>0</v>
      </c>
      <c r="S134" s="30">
        <v>0</v>
      </c>
      <c r="T134" s="36"/>
      <c r="U134" s="7">
        <v>0</v>
      </c>
      <c r="V134" s="7"/>
      <c r="W134" s="7">
        <f t="shared" si="25"/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14">
        <f t="shared" si="26"/>
        <v>0</v>
      </c>
      <c r="AN134" s="36"/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36"/>
      <c r="AX134" s="14">
        <f t="shared" si="27"/>
        <v>0</v>
      </c>
      <c r="AY134" s="7">
        <v>0</v>
      </c>
      <c r="AZ134" s="7">
        <v>0</v>
      </c>
      <c r="BA134" s="36"/>
      <c r="BB134" s="7">
        <f t="shared" si="28"/>
        <v>0</v>
      </c>
      <c r="BC134" s="36">
        <v>0</v>
      </c>
      <c r="BD134" s="36">
        <v>0</v>
      </c>
      <c r="BE134" s="7">
        <v>0</v>
      </c>
      <c r="BF134" s="7">
        <v>0</v>
      </c>
      <c r="BG134" s="7">
        <v>0</v>
      </c>
      <c r="BH134" s="36"/>
      <c r="BI134" s="7">
        <f t="shared" si="39"/>
        <v>0</v>
      </c>
      <c r="BJ134" s="36">
        <v>0</v>
      </c>
      <c r="BK134" s="14">
        <v>0</v>
      </c>
      <c r="BL134" s="16">
        <f t="shared" si="29"/>
        <v>0</v>
      </c>
      <c r="BM134" s="16">
        <f t="shared" si="30"/>
        <v>0</v>
      </c>
      <c r="BN134" s="7">
        <v>0</v>
      </c>
      <c r="BO134" s="7">
        <v>0</v>
      </c>
      <c r="BP134" s="7">
        <f t="shared" si="31"/>
        <v>0</v>
      </c>
      <c r="BQ134" s="36"/>
      <c r="BR134" s="7">
        <v>0</v>
      </c>
      <c r="BS134" s="7">
        <v>0</v>
      </c>
      <c r="BT134" s="7">
        <v>0</v>
      </c>
      <c r="BU134" s="7">
        <f t="shared" si="32"/>
        <v>0</v>
      </c>
      <c r="BV134" s="36"/>
      <c r="BW134" s="7">
        <v>0</v>
      </c>
      <c r="BX134" s="9">
        <f t="shared" si="33"/>
        <v>0</v>
      </c>
      <c r="BY134" s="7">
        <v>0</v>
      </c>
      <c r="BZ134" s="7">
        <v>0</v>
      </c>
      <c r="CA134" s="7">
        <v>0</v>
      </c>
      <c r="CB134" s="7">
        <v>0</v>
      </c>
      <c r="CC134" s="36"/>
      <c r="CD134" s="7">
        <f t="shared" si="34"/>
        <v>0</v>
      </c>
      <c r="CE134" s="7">
        <v>0</v>
      </c>
      <c r="CF134" s="7">
        <v>0</v>
      </c>
      <c r="CG134" s="36"/>
      <c r="CH134" s="7">
        <f t="shared" si="35"/>
        <v>0</v>
      </c>
      <c r="CI134" s="7">
        <v>0</v>
      </c>
      <c r="CJ134" s="7">
        <v>0</v>
      </c>
      <c r="CK134" s="7">
        <v>0</v>
      </c>
      <c r="CL134" s="7">
        <v>0</v>
      </c>
      <c r="CM134" s="36"/>
      <c r="CN134" s="7"/>
      <c r="CO134" s="7">
        <v>0</v>
      </c>
      <c r="CP134" s="7">
        <v>0</v>
      </c>
      <c r="CQ134" s="7">
        <v>0</v>
      </c>
      <c r="CR134" s="36"/>
      <c r="CS134" s="7">
        <f t="shared" si="36"/>
        <v>0</v>
      </c>
      <c r="CT134" s="36">
        <v>0</v>
      </c>
      <c r="CV134" s="7">
        <v>0</v>
      </c>
      <c r="CW134" s="9">
        <f t="shared" si="37"/>
        <v>0</v>
      </c>
      <c r="CX134" s="9">
        <f t="shared" si="38"/>
        <v>0</v>
      </c>
    </row>
    <row r="135" spans="1:102">
      <c r="A135" s="8" t="s">
        <v>143</v>
      </c>
      <c r="B135" s="6" t="s">
        <v>144</v>
      </c>
      <c r="C135" s="7">
        <v>0</v>
      </c>
      <c r="D135" s="7">
        <v>0</v>
      </c>
      <c r="E135" s="7">
        <v>0</v>
      </c>
      <c r="F135" s="7">
        <v>0</v>
      </c>
      <c r="G135" s="7"/>
      <c r="H135" s="36">
        <f t="shared" si="23"/>
        <v>0</v>
      </c>
      <c r="I135" s="36">
        <v>0</v>
      </c>
      <c r="J135" s="7">
        <v>0</v>
      </c>
      <c r="K135" s="7">
        <v>0</v>
      </c>
      <c r="L135" s="7">
        <v>0</v>
      </c>
      <c r="M135" s="30">
        <v>0</v>
      </c>
      <c r="N135" s="14"/>
      <c r="O135" s="36">
        <f t="shared" si="24"/>
        <v>0</v>
      </c>
      <c r="P135" s="7">
        <v>0</v>
      </c>
      <c r="Q135" s="30">
        <v>0</v>
      </c>
      <c r="R135" s="14">
        <v>0</v>
      </c>
      <c r="S135" s="30">
        <v>0</v>
      </c>
      <c r="T135" s="36"/>
      <c r="U135" s="7">
        <v>0</v>
      </c>
      <c r="V135" s="7"/>
      <c r="W135" s="7">
        <f t="shared" si="25"/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14">
        <f t="shared" si="26"/>
        <v>0</v>
      </c>
      <c r="AN135" s="36"/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36"/>
      <c r="AX135" s="14">
        <f t="shared" si="27"/>
        <v>0</v>
      </c>
      <c r="AY135" s="7">
        <v>0</v>
      </c>
      <c r="AZ135" s="7">
        <v>0</v>
      </c>
      <c r="BA135" s="36"/>
      <c r="BB135" s="7">
        <f t="shared" si="28"/>
        <v>0</v>
      </c>
      <c r="BC135" s="36">
        <v>0</v>
      </c>
      <c r="BD135" s="36">
        <v>0</v>
      </c>
      <c r="BE135" s="7">
        <v>0</v>
      </c>
      <c r="BF135" s="7">
        <v>0</v>
      </c>
      <c r="BG135" s="7">
        <v>0</v>
      </c>
      <c r="BH135" s="36"/>
      <c r="BI135" s="7">
        <f t="shared" si="39"/>
        <v>0</v>
      </c>
      <c r="BJ135" s="36">
        <v>0</v>
      </c>
      <c r="BK135" s="14">
        <v>0</v>
      </c>
      <c r="BL135" s="16">
        <f t="shared" si="29"/>
        <v>0</v>
      </c>
      <c r="BM135" s="16">
        <f t="shared" si="30"/>
        <v>0</v>
      </c>
      <c r="BN135" s="7">
        <v>0</v>
      </c>
      <c r="BO135" s="7">
        <v>0</v>
      </c>
      <c r="BP135" s="7">
        <f t="shared" si="31"/>
        <v>0</v>
      </c>
      <c r="BQ135" s="36"/>
      <c r="BR135" s="7">
        <v>0</v>
      </c>
      <c r="BS135" s="7">
        <v>0</v>
      </c>
      <c r="BT135" s="7">
        <v>0</v>
      </c>
      <c r="BU135" s="7">
        <f t="shared" si="32"/>
        <v>0</v>
      </c>
      <c r="BV135" s="36"/>
      <c r="BW135" s="7">
        <v>0</v>
      </c>
      <c r="BX135" s="9">
        <f t="shared" si="33"/>
        <v>0</v>
      </c>
      <c r="BY135" s="7">
        <v>0</v>
      </c>
      <c r="BZ135" s="7">
        <v>0</v>
      </c>
      <c r="CA135" s="7">
        <v>0</v>
      </c>
      <c r="CB135" s="7">
        <v>0</v>
      </c>
      <c r="CC135" s="36"/>
      <c r="CD135" s="7">
        <f t="shared" si="34"/>
        <v>0</v>
      </c>
      <c r="CE135" s="7">
        <v>0</v>
      </c>
      <c r="CF135" s="7">
        <v>0</v>
      </c>
      <c r="CG135" s="36"/>
      <c r="CH135" s="7">
        <f t="shared" si="35"/>
        <v>0</v>
      </c>
      <c r="CI135" s="7">
        <v>0</v>
      </c>
      <c r="CJ135" s="7">
        <v>0</v>
      </c>
      <c r="CK135" s="7">
        <v>0</v>
      </c>
      <c r="CL135" s="7">
        <v>0</v>
      </c>
      <c r="CM135" s="36"/>
      <c r="CN135" s="7"/>
      <c r="CO135" s="7">
        <v>0</v>
      </c>
      <c r="CP135" s="7">
        <v>0</v>
      </c>
      <c r="CQ135" s="7">
        <v>0</v>
      </c>
      <c r="CR135" s="36"/>
      <c r="CS135" s="7">
        <f t="shared" si="36"/>
        <v>0</v>
      </c>
      <c r="CT135" s="36">
        <v>0</v>
      </c>
      <c r="CV135" s="7">
        <v>0</v>
      </c>
      <c r="CW135" s="9">
        <f t="shared" si="37"/>
        <v>0</v>
      </c>
      <c r="CX135" s="9">
        <f t="shared" si="38"/>
        <v>0</v>
      </c>
    </row>
    <row r="136" spans="1:102" ht="39">
      <c r="A136" s="8" t="s">
        <v>145</v>
      </c>
      <c r="B136" s="6" t="s">
        <v>146</v>
      </c>
      <c r="C136" s="7">
        <v>0</v>
      </c>
      <c r="D136" s="7">
        <v>0</v>
      </c>
      <c r="E136" s="7">
        <v>0</v>
      </c>
      <c r="F136" s="7">
        <v>0</v>
      </c>
      <c r="G136" s="7"/>
      <c r="H136" s="36">
        <f t="shared" si="23"/>
        <v>0</v>
      </c>
      <c r="I136" s="36">
        <v>0</v>
      </c>
      <c r="J136" s="7">
        <v>0</v>
      </c>
      <c r="K136" s="7">
        <v>0</v>
      </c>
      <c r="L136" s="7">
        <v>0</v>
      </c>
      <c r="M136" s="30">
        <v>0</v>
      </c>
      <c r="N136" s="14"/>
      <c r="O136" s="36">
        <f t="shared" si="24"/>
        <v>0</v>
      </c>
      <c r="P136" s="7">
        <v>0</v>
      </c>
      <c r="Q136" s="30">
        <v>0</v>
      </c>
      <c r="R136" s="14">
        <v>0</v>
      </c>
      <c r="S136" s="30">
        <v>0</v>
      </c>
      <c r="T136" s="36"/>
      <c r="U136" s="7">
        <v>0</v>
      </c>
      <c r="V136" s="7"/>
      <c r="W136" s="7">
        <f t="shared" si="25"/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14">
        <f t="shared" si="26"/>
        <v>0</v>
      </c>
      <c r="AN136" s="36"/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36"/>
      <c r="AX136" s="14">
        <f t="shared" si="27"/>
        <v>0</v>
      </c>
      <c r="AY136" s="7">
        <v>0</v>
      </c>
      <c r="AZ136" s="7">
        <v>0</v>
      </c>
      <c r="BA136" s="36"/>
      <c r="BB136" s="7">
        <f t="shared" si="28"/>
        <v>0</v>
      </c>
      <c r="BC136" s="36">
        <v>0</v>
      </c>
      <c r="BD136" s="36">
        <v>0</v>
      </c>
      <c r="BE136" s="7">
        <v>0</v>
      </c>
      <c r="BF136" s="7">
        <v>0</v>
      </c>
      <c r="BG136" s="7">
        <v>0</v>
      </c>
      <c r="BH136" s="36"/>
      <c r="BI136" s="7">
        <f t="shared" si="39"/>
        <v>0</v>
      </c>
      <c r="BJ136" s="36">
        <v>0</v>
      </c>
      <c r="BK136" s="14">
        <v>0</v>
      </c>
      <c r="BL136" s="16">
        <f t="shared" si="29"/>
        <v>0</v>
      </c>
      <c r="BM136" s="16">
        <f t="shared" si="30"/>
        <v>0</v>
      </c>
      <c r="BN136" s="7">
        <v>0</v>
      </c>
      <c r="BO136" s="7">
        <v>0</v>
      </c>
      <c r="BP136" s="7">
        <f t="shared" si="31"/>
        <v>0</v>
      </c>
      <c r="BQ136" s="36"/>
      <c r="BR136" s="7">
        <v>0</v>
      </c>
      <c r="BS136" s="7">
        <v>0</v>
      </c>
      <c r="BT136" s="7">
        <v>0</v>
      </c>
      <c r="BU136" s="7">
        <f t="shared" si="32"/>
        <v>0</v>
      </c>
      <c r="BV136" s="36"/>
      <c r="BW136" s="7">
        <v>0</v>
      </c>
      <c r="BX136" s="9">
        <f t="shared" si="33"/>
        <v>0</v>
      </c>
      <c r="BY136" s="7">
        <v>0</v>
      </c>
      <c r="BZ136" s="7">
        <v>0</v>
      </c>
      <c r="CA136" s="7">
        <v>0</v>
      </c>
      <c r="CB136" s="7">
        <v>0</v>
      </c>
      <c r="CC136" s="36"/>
      <c r="CD136" s="7">
        <f t="shared" si="34"/>
        <v>0</v>
      </c>
      <c r="CE136" s="7">
        <v>0</v>
      </c>
      <c r="CF136" s="7">
        <v>0</v>
      </c>
      <c r="CG136" s="36"/>
      <c r="CH136" s="7">
        <f t="shared" si="35"/>
        <v>0</v>
      </c>
      <c r="CI136" s="7">
        <v>0</v>
      </c>
      <c r="CJ136" s="7">
        <v>0</v>
      </c>
      <c r="CK136" s="7">
        <v>0</v>
      </c>
      <c r="CL136" s="7">
        <v>0</v>
      </c>
      <c r="CM136" s="36"/>
      <c r="CN136" s="7"/>
      <c r="CO136" s="7">
        <v>0</v>
      </c>
      <c r="CP136" s="7">
        <v>0</v>
      </c>
      <c r="CQ136" s="7">
        <v>0</v>
      </c>
      <c r="CR136" s="36"/>
      <c r="CS136" s="7">
        <f t="shared" si="36"/>
        <v>0</v>
      </c>
      <c r="CT136" s="36">
        <v>0</v>
      </c>
      <c r="CV136" s="7">
        <v>0</v>
      </c>
      <c r="CW136" s="9">
        <f t="shared" si="37"/>
        <v>0</v>
      </c>
      <c r="CX136" s="9">
        <f t="shared" si="38"/>
        <v>0</v>
      </c>
    </row>
    <row r="137" spans="1:102">
      <c r="A137" s="8" t="s">
        <v>147</v>
      </c>
      <c r="B137" s="6" t="s">
        <v>148</v>
      </c>
      <c r="C137" s="7">
        <v>0</v>
      </c>
      <c r="D137" s="7">
        <v>0</v>
      </c>
      <c r="E137" s="7">
        <v>0</v>
      </c>
      <c r="F137" s="7">
        <v>0</v>
      </c>
      <c r="G137" s="7"/>
      <c r="H137" s="36">
        <f t="shared" si="23"/>
        <v>0</v>
      </c>
      <c r="I137" s="36">
        <v>0</v>
      </c>
      <c r="J137" s="7">
        <v>0</v>
      </c>
      <c r="K137" s="7">
        <v>0</v>
      </c>
      <c r="L137" s="7">
        <v>0</v>
      </c>
      <c r="M137" s="30">
        <v>0</v>
      </c>
      <c r="N137" s="14"/>
      <c r="O137" s="36">
        <f t="shared" si="24"/>
        <v>0</v>
      </c>
      <c r="P137" s="7">
        <v>0</v>
      </c>
      <c r="Q137" s="30">
        <v>0</v>
      </c>
      <c r="R137" s="14">
        <v>0</v>
      </c>
      <c r="S137" s="30">
        <v>0</v>
      </c>
      <c r="T137" s="36"/>
      <c r="U137" s="7">
        <v>0</v>
      </c>
      <c r="V137" s="7"/>
      <c r="W137" s="7">
        <f t="shared" si="25"/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14">
        <f t="shared" si="26"/>
        <v>0</v>
      </c>
      <c r="AN137" s="36"/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36"/>
      <c r="AX137" s="14">
        <f t="shared" si="27"/>
        <v>0</v>
      </c>
      <c r="AY137" s="7">
        <v>0</v>
      </c>
      <c r="AZ137" s="7">
        <v>0</v>
      </c>
      <c r="BA137" s="36"/>
      <c r="BB137" s="7">
        <f t="shared" si="28"/>
        <v>0</v>
      </c>
      <c r="BC137" s="36">
        <v>0</v>
      </c>
      <c r="BD137" s="36">
        <v>0</v>
      </c>
      <c r="BE137" s="7">
        <v>0</v>
      </c>
      <c r="BF137" s="7">
        <v>0</v>
      </c>
      <c r="BG137" s="7">
        <v>0</v>
      </c>
      <c r="BH137" s="36"/>
      <c r="BI137" s="7">
        <f t="shared" si="39"/>
        <v>0</v>
      </c>
      <c r="BJ137" s="36">
        <v>0</v>
      </c>
      <c r="BK137" s="14">
        <v>0</v>
      </c>
      <c r="BL137" s="16">
        <f t="shared" si="29"/>
        <v>0</v>
      </c>
      <c r="BM137" s="16">
        <f t="shared" si="30"/>
        <v>0</v>
      </c>
      <c r="BN137" s="7">
        <v>0</v>
      </c>
      <c r="BO137" s="7">
        <v>0</v>
      </c>
      <c r="BP137" s="7">
        <f t="shared" si="31"/>
        <v>0</v>
      </c>
      <c r="BQ137" s="36"/>
      <c r="BR137" s="7">
        <v>0</v>
      </c>
      <c r="BS137" s="7">
        <v>0</v>
      </c>
      <c r="BT137" s="7">
        <v>0</v>
      </c>
      <c r="BU137" s="7">
        <f t="shared" si="32"/>
        <v>0</v>
      </c>
      <c r="BV137" s="36"/>
      <c r="BW137" s="7">
        <v>0</v>
      </c>
      <c r="BX137" s="9">
        <f t="shared" si="33"/>
        <v>0</v>
      </c>
      <c r="BY137" s="7">
        <v>0</v>
      </c>
      <c r="BZ137" s="7">
        <v>0</v>
      </c>
      <c r="CA137" s="7">
        <v>0</v>
      </c>
      <c r="CB137" s="7">
        <v>0</v>
      </c>
      <c r="CC137" s="36"/>
      <c r="CD137" s="7">
        <f t="shared" si="34"/>
        <v>0</v>
      </c>
      <c r="CE137" s="7">
        <v>0</v>
      </c>
      <c r="CF137" s="7">
        <v>0</v>
      </c>
      <c r="CG137" s="36"/>
      <c r="CH137" s="7">
        <f t="shared" si="35"/>
        <v>0</v>
      </c>
      <c r="CI137" s="7">
        <v>0</v>
      </c>
      <c r="CJ137" s="7">
        <v>0</v>
      </c>
      <c r="CK137" s="7">
        <v>0</v>
      </c>
      <c r="CL137" s="7">
        <v>0</v>
      </c>
      <c r="CM137" s="36"/>
      <c r="CN137" s="7"/>
      <c r="CO137" s="7">
        <v>0</v>
      </c>
      <c r="CP137" s="7">
        <v>0</v>
      </c>
      <c r="CQ137" s="7">
        <v>0</v>
      </c>
      <c r="CR137" s="36"/>
      <c r="CS137" s="7">
        <f t="shared" si="36"/>
        <v>0</v>
      </c>
      <c r="CT137" s="36">
        <v>0</v>
      </c>
      <c r="CV137" s="7">
        <v>0</v>
      </c>
      <c r="CW137" s="9">
        <f t="shared" si="37"/>
        <v>0</v>
      </c>
      <c r="CX137" s="9">
        <f t="shared" si="38"/>
        <v>0</v>
      </c>
    </row>
    <row r="138" spans="1:102">
      <c r="A138" s="8" t="s">
        <v>149</v>
      </c>
      <c r="B138" s="6" t="s">
        <v>150</v>
      </c>
      <c r="C138" s="7">
        <v>0</v>
      </c>
      <c r="D138" s="7">
        <v>0</v>
      </c>
      <c r="E138" s="7">
        <v>0</v>
      </c>
      <c r="F138" s="7">
        <v>0</v>
      </c>
      <c r="G138" s="7"/>
      <c r="H138" s="36">
        <f t="shared" si="23"/>
        <v>0</v>
      </c>
      <c r="I138" s="36">
        <v>0</v>
      </c>
      <c r="J138" s="7">
        <v>0</v>
      </c>
      <c r="K138" s="7">
        <v>0</v>
      </c>
      <c r="L138" s="7">
        <v>0</v>
      </c>
      <c r="M138" s="30">
        <v>0</v>
      </c>
      <c r="N138" s="14"/>
      <c r="O138" s="36">
        <f t="shared" si="24"/>
        <v>0</v>
      </c>
      <c r="P138" s="7">
        <v>0</v>
      </c>
      <c r="Q138" s="30">
        <v>0</v>
      </c>
      <c r="R138" s="14">
        <v>0</v>
      </c>
      <c r="S138" s="30">
        <v>0</v>
      </c>
      <c r="T138" s="36"/>
      <c r="U138" s="7">
        <v>0</v>
      </c>
      <c r="V138" s="7"/>
      <c r="W138" s="7">
        <f t="shared" ref="W138:W174" si="40">S138+R138+Q138+M138+P138+L138+K138</f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14">
        <f t="shared" si="26"/>
        <v>0</v>
      </c>
      <c r="AN138" s="36"/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36"/>
      <c r="AX138" s="14">
        <f t="shared" si="27"/>
        <v>0</v>
      </c>
      <c r="AY138" s="7">
        <v>0</v>
      </c>
      <c r="AZ138" s="7">
        <v>0</v>
      </c>
      <c r="BA138" s="36"/>
      <c r="BB138" s="7">
        <f t="shared" si="28"/>
        <v>0</v>
      </c>
      <c r="BC138" s="36">
        <v>0</v>
      </c>
      <c r="BD138" s="36">
        <v>0</v>
      </c>
      <c r="BE138" s="7">
        <v>0</v>
      </c>
      <c r="BF138" s="7">
        <v>0</v>
      </c>
      <c r="BG138" s="7">
        <v>0</v>
      </c>
      <c r="BH138" s="36"/>
      <c r="BI138" s="7">
        <f t="shared" si="39"/>
        <v>0</v>
      </c>
      <c r="BJ138" s="36">
        <v>0</v>
      </c>
      <c r="BK138" s="14">
        <v>0</v>
      </c>
      <c r="BL138" s="16">
        <f t="shared" ref="BL138:BL174" si="41">BJ138+BG138+BF138+BE138+BD138+BC138+AZ138+AV138+AY138+AU138+AT138+AS138+AR138+AQ138+AP138+AO138+AL138+AK138+AJ138+AI138+AH138+AG138+AF138+AE138+AD138+AC138+AB138+AA138+Z138+Y138+X138</f>
        <v>0</v>
      </c>
      <c r="BM138" s="16">
        <f t="shared" si="30"/>
        <v>0</v>
      </c>
      <c r="BN138" s="7">
        <v>0</v>
      </c>
      <c r="BO138" s="7">
        <v>0</v>
      </c>
      <c r="BP138" s="7">
        <f t="shared" si="31"/>
        <v>0</v>
      </c>
      <c r="BQ138" s="36"/>
      <c r="BR138" s="7">
        <v>0</v>
      </c>
      <c r="BS138" s="7">
        <v>0</v>
      </c>
      <c r="BT138" s="7">
        <v>0</v>
      </c>
      <c r="BU138" s="7">
        <f t="shared" si="32"/>
        <v>0</v>
      </c>
      <c r="BV138" s="36"/>
      <c r="BW138" s="7">
        <v>0</v>
      </c>
      <c r="BX138" s="9">
        <f t="shared" ref="BX138:BX174" si="42">BT138+BS138+BO138+BN138+BR138</f>
        <v>0</v>
      </c>
      <c r="BY138" s="7">
        <v>0</v>
      </c>
      <c r="BZ138" s="7">
        <v>0</v>
      </c>
      <c r="CA138" s="7">
        <v>0</v>
      </c>
      <c r="CB138" s="7">
        <v>0</v>
      </c>
      <c r="CC138" s="36"/>
      <c r="CD138" s="7">
        <f t="shared" si="34"/>
        <v>0</v>
      </c>
      <c r="CE138" s="7">
        <v>0</v>
      </c>
      <c r="CF138" s="7">
        <v>0</v>
      </c>
      <c r="CG138" s="36"/>
      <c r="CH138" s="7">
        <f t="shared" si="35"/>
        <v>0</v>
      </c>
      <c r="CI138" s="7">
        <v>0</v>
      </c>
      <c r="CJ138" s="7">
        <v>0</v>
      </c>
      <c r="CK138" s="7">
        <v>0</v>
      </c>
      <c r="CL138" s="7">
        <v>0</v>
      </c>
      <c r="CM138" s="36"/>
      <c r="CN138" s="7"/>
      <c r="CO138" s="7">
        <v>0</v>
      </c>
      <c r="CP138" s="7">
        <v>0</v>
      </c>
      <c r="CQ138" s="7">
        <v>0</v>
      </c>
      <c r="CR138" s="36"/>
      <c r="CS138" s="7">
        <f t="shared" si="36"/>
        <v>0</v>
      </c>
      <c r="CT138" s="36">
        <v>0</v>
      </c>
      <c r="CV138" s="7">
        <v>0</v>
      </c>
      <c r="CW138" s="9">
        <f t="shared" ref="CW138:CW174" si="43">CF138+CB138+CL138+CA138+CO138+CI138+J138+CT138+CP138+CK138+CQ138+CJ138+CE138+BZ138+BY138</f>
        <v>0</v>
      </c>
      <c r="CX138" s="9">
        <f t="shared" ref="CX138:CX174" si="44">CV138+BX138+BL138+W138+I138+F138+E138+D138+C138</f>
        <v>0</v>
      </c>
    </row>
    <row r="139" spans="1:102" ht="26.25">
      <c r="A139" s="8" t="s">
        <v>151</v>
      </c>
      <c r="B139" s="6" t="s">
        <v>152</v>
      </c>
      <c r="C139" s="7">
        <v>0</v>
      </c>
      <c r="D139" s="7">
        <v>0</v>
      </c>
      <c r="E139" s="7">
        <v>0</v>
      </c>
      <c r="F139" s="7">
        <v>0</v>
      </c>
      <c r="G139" s="7"/>
      <c r="H139" s="36">
        <f t="shared" si="23"/>
        <v>0</v>
      </c>
      <c r="I139" s="36">
        <v>0</v>
      </c>
      <c r="J139" s="7">
        <v>0</v>
      </c>
      <c r="K139" s="7">
        <v>0</v>
      </c>
      <c r="L139" s="7">
        <v>0</v>
      </c>
      <c r="M139" s="30">
        <v>0</v>
      </c>
      <c r="N139" s="14"/>
      <c r="O139" s="36">
        <f t="shared" si="24"/>
        <v>0</v>
      </c>
      <c r="P139" s="7">
        <v>0</v>
      </c>
      <c r="Q139" s="30">
        <v>0</v>
      </c>
      <c r="R139" s="14">
        <v>0</v>
      </c>
      <c r="S139" s="30">
        <v>0</v>
      </c>
      <c r="T139" s="36"/>
      <c r="U139" s="7">
        <v>0</v>
      </c>
      <c r="V139" s="7"/>
      <c r="W139" s="7">
        <f t="shared" si="40"/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14">
        <f t="shared" si="26"/>
        <v>0</v>
      </c>
      <c r="AN139" s="36"/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36"/>
      <c r="AX139" s="14">
        <f t="shared" si="27"/>
        <v>0</v>
      </c>
      <c r="AY139" s="7">
        <v>0</v>
      </c>
      <c r="AZ139" s="7">
        <v>0</v>
      </c>
      <c r="BA139" s="36"/>
      <c r="BB139" s="7">
        <f t="shared" si="28"/>
        <v>0</v>
      </c>
      <c r="BC139" s="36">
        <v>0</v>
      </c>
      <c r="BD139" s="36">
        <v>0</v>
      </c>
      <c r="BE139" s="7">
        <v>0</v>
      </c>
      <c r="BF139" s="7">
        <v>0</v>
      </c>
      <c r="BG139" s="7">
        <v>0</v>
      </c>
      <c r="BH139" s="36"/>
      <c r="BI139" s="7">
        <f t="shared" si="39"/>
        <v>0</v>
      </c>
      <c r="BJ139" s="36">
        <v>0</v>
      </c>
      <c r="BK139" s="14">
        <v>0</v>
      </c>
      <c r="BL139" s="16">
        <f t="shared" si="41"/>
        <v>0</v>
      </c>
      <c r="BM139" s="16">
        <f t="shared" si="30"/>
        <v>0</v>
      </c>
      <c r="BN139" s="7">
        <v>0</v>
      </c>
      <c r="BO139" s="7">
        <v>0</v>
      </c>
      <c r="BP139" s="7">
        <f t="shared" si="31"/>
        <v>0</v>
      </c>
      <c r="BQ139" s="36"/>
      <c r="BR139" s="7">
        <v>0</v>
      </c>
      <c r="BS139" s="7">
        <v>0</v>
      </c>
      <c r="BT139" s="7">
        <v>0</v>
      </c>
      <c r="BU139" s="7">
        <f t="shared" si="32"/>
        <v>0</v>
      </c>
      <c r="BV139" s="36"/>
      <c r="BW139" s="7">
        <v>0</v>
      </c>
      <c r="BX139" s="9">
        <f t="shared" si="42"/>
        <v>0</v>
      </c>
      <c r="BY139" s="7">
        <v>0</v>
      </c>
      <c r="BZ139" s="7">
        <v>0</v>
      </c>
      <c r="CA139" s="7">
        <v>0</v>
      </c>
      <c r="CB139" s="7">
        <v>0</v>
      </c>
      <c r="CC139" s="36"/>
      <c r="CD139" s="7">
        <f t="shared" si="34"/>
        <v>0</v>
      </c>
      <c r="CE139" s="7">
        <v>0</v>
      </c>
      <c r="CF139" s="7">
        <v>0</v>
      </c>
      <c r="CG139" s="36"/>
      <c r="CH139" s="7">
        <f t="shared" si="35"/>
        <v>0</v>
      </c>
      <c r="CI139" s="7">
        <v>0</v>
      </c>
      <c r="CJ139" s="7">
        <v>0</v>
      </c>
      <c r="CK139" s="7">
        <v>0</v>
      </c>
      <c r="CL139" s="7">
        <v>0</v>
      </c>
      <c r="CM139" s="36"/>
      <c r="CN139" s="7"/>
      <c r="CO139" s="7">
        <v>0</v>
      </c>
      <c r="CP139" s="7">
        <v>0</v>
      </c>
      <c r="CQ139" s="7">
        <v>0</v>
      </c>
      <c r="CR139" s="36"/>
      <c r="CS139" s="7">
        <f t="shared" si="36"/>
        <v>0</v>
      </c>
      <c r="CT139" s="36">
        <v>0</v>
      </c>
      <c r="CV139" s="7">
        <v>0</v>
      </c>
      <c r="CW139" s="9">
        <f t="shared" si="43"/>
        <v>0</v>
      </c>
      <c r="CX139" s="9">
        <f t="shared" si="44"/>
        <v>0</v>
      </c>
    </row>
    <row r="140" spans="1:102" ht="26.25">
      <c r="A140" s="8" t="s">
        <v>153</v>
      </c>
      <c r="B140" s="6" t="s">
        <v>154</v>
      </c>
      <c r="C140" s="7">
        <v>0</v>
      </c>
      <c r="D140" s="7">
        <v>0</v>
      </c>
      <c r="E140" s="7">
        <v>0</v>
      </c>
      <c r="F140" s="7">
        <v>0</v>
      </c>
      <c r="G140" s="7"/>
      <c r="H140" s="36">
        <f t="shared" si="23"/>
        <v>0</v>
      </c>
      <c r="I140" s="36">
        <v>0</v>
      </c>
      <c r="J140" s="7">
        <v>0</v>
      </c>
      <c r="K140" s="7">
        <v>0</v>
      </c>
      <c r="L140" s="7">
        <v>0</v>
      </c>
      <c r="M140" s="30">
        <v>0</v>
      </c>
      <c r="N140" s="14"/>
      <c r="O140" s="36">
        <f t="shared" si="24"/>
        <v>0</v>
      </c>
      <c r="P140" s="7">
        <v>0</v>
      </c>
      <c r="Q140" s="30">
        <v>0</v>
      </c>
      <c r="R140" s="14">
        <v>0</v>
      </c>
      <c r="S140" s="30">
        <v>0</v>
      </c>
      <c r="T140" s="36"/>
      <c r="U140" s="7">
        <v>0</v>
      </c>
      <c r="V140" s="7"/>
      <c r="W140" s="7">
        <f t="shared" si="40"/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14">
        <f t="shared" si="26"/>
        <v>0</v>
      </c>
      <c r="AN140" s="36"/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36"/>
      <c r="AX140" s="14">
        <f t="shared" si="27"/>
        <v>0</v>
      </c>
      <c r="AY140" s="7">
        <v>0</v>
      </c>
      <c r="AZ140" s="7">
        <v>0</v>
      </c>
      <c r="BA140" s="36"/>
      <c r="BB140" s="7">
        <f t="shared" si="28"/>
        <v>0</v>
      </c>
      <c r="BC140" s="36">
        <v>0</v>
      </c>
      <c r="BD140" s="36">
        <v>0</v>
      </c>
      <c r="BE140" s="7">
        <v>0</v>
      </c>
      <c r="BF140" s="7">
        <v>0</v>
      </c>
      <c r="BG140" s="7">
        <v>0</v>
      </c>
      <c r="BH140" s="36"/>
      <c r="BI140" s="7">
        <f t="shared" si="39"/>
        <v>0</v>
      </c>
      <c r="BJ140" s="36">
        <v>0</v>
      </c>
      <c r="BK140" s="14">
        <v>0</v>
      </c>
      <c r="BL140" s="16">
        <f t="shared" si="41"/>
        <v>0</v>
      </c>
      <c r="BM140" s="16">
        <f t="shared" si="30"/>
        <v>0</v>
      </c>
      <c r="BN140" s="7">
        <v>0</v>
      </c>
      <c r="BO140" s="7">
        <v>0</v>
      </c>
      <c r="BP140" s="7">
        <f t="shared" si="31"/>
        <v>0</v>
      </c>
      <c r="BQ140" s="36"/>
      <c r="BR140" s="7">
        <v>0</v>
      </c>
      <c r="BS140" s="7">
        <v>0</v>
      </c>
      <c r="BT140" s="7">
        <v>0</v>
      </c>
      <c r="BU140" s="7">
        <f t="shared" si="32"/>
        <v>0</v>
      </c>
      <c r="BV140" s="36"/>
      <c r="BW140" s="7">
        <v>0</v>
      </c>
      <c r="BX140" s="9">
        <f t="shared" si="42"/>
        <v>0</v>
      </c>
      <c r="BY140" s="7">
        <v>0</v>
      </c>
      <c r="BZ140" s="7">
        <v>0</v>
      </c>
      <c r="CA140" s="7">
        <v>0</v>
      </c>
      <c r="CB140" s="7">
        <v>0</v>
      </c>
      <c r="CC140" s="36"/>
      <c r="CD140" s="7">
        <f t="shared" si="34"/>
        <v>0</v>
      </c>
      <c r="CE140" s="7">
        <v>0</v>
      </c>
      <c r="CF140" s="7">
        <v>0</v>
      </c>
      <c r="CG140" s="36"/>
      <c r="CH140" s="7">
        <f t="shared" si="35"/>
        <v>0</v>
      </c>
      <c r="CI140" s="7">
        <v>0</v>
      </c>
      <c r="CJ140" s="7">
        <v>0</v>
      </c>
      <c r="CK140" s="7">
        <v>0</v>
      </c>
      <c r="CL140" s="7">
        <v>0</v>
      </c>
      <c r="CM140" s="36"/>
      <c r="CN140" s="7"/>
      <c r="CO140" s="7">
        <v>0</v>
      </c>
      <c r="CP140" s="7">
        <v>0</v>
      </c>
      <c r="CQ140" s="7">
        <v>0</v>
      </c>
      <c r="CR140" s="36"/>
      <c r="CS140" s="7">
        <f t="shared" si="36"/>
        <v>0</v>
      </c>
      <c r="CT140" s="36">
        <v>0</v>
      </c>
      <c r="CV140" s="7">
        <v>0</v>
      </c>
      <c r="CW140" s="9">
        <f t="shared" si="43"/>
        <v>0</v>
      </c>
      <c r="CX140" s="9">
        <f t="shared" si="44"/>
        <v>0</v>
      </c>
    </row>
    <row r="141" spans="1:102" ht="39">
      <c r="A141" s="8" t="s">
        <v>155</v>
      </c>
      <c r="B141" s="6" t="s">
        <v>156</v>
      </c>
      <c r="C141" s="7">
        <v>0</v>
      </c>
      <c r="D141" s="7">
        <v>0</v>
      </c>
      <c r="E141" s="7">
        <v>0</v>
      </c>
      <c r="F141" s="7">
        <v>0</v>
      </c>
      <c r="G141" s="7"/>
      <c r="H141" s="36">
        <f t="shared" si="23"/>
        <v>0</v>
      </c>
      <c r="I141" s="36">
        <v>0</v>
      </c>
      <c r="J141" s="7">
        <v>0</v>
      </c>
      <c r="K141" s="7">
        <v>0</v>
      </c>
      <c r="L141" s="7">
        <v>0</v>
      </c>
      <c r="M141" s="30">
        <v>0</v>
      </c>
      <c r="N141" s="14"/>
      <c r="O141" s="36">
        <f t="shared" si="24"/>
        <v>0</v>
      </c>
      <c r="P141" s="7">
        <v>0</v>
      </c>
      <c r="Q141" s="30">
        <v>0</v>
      </c>
      <c r="R141" s="14">
        <v>0</v>
      </c>
      <c r="S141" s="30">
        <v>0</v>
      </c>
      <c r="T141" s="36"/>
      <c r="U141" s="7">
        <v>0</v>
      </c>
      <c r="V141" s="7"/>
      <c r="W141" s="7">
        <f t="shared" si="40"/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14">
        <f t="shared" si="26"/>
        <v>0</v>
      </c>
      <c r="AN141" s="36"/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36"/>
      <c r="AX141" s="14">
        <f t="shared" si="27"/>
        <v>0</v>
      </c>
      <c r="AY141" s="7">
        <v>0</v>
      </c>
      <c r="AZ141" s="7">
        <v>0</v>
      </c>
      <c r="BA141" s="36"/>
      <c r="BB141" s="7">
        <f t="shared" si="28"/>
        <v>0</v>
      </c>
      <c r="BC141" s="36">
        <v>0</v>
      </c>
      <c r="BD141" s="36">
        <v>0</v>
      </c>
      <c r="BE141" s="7">
        <v>0</v>
      </c>
      <c r="BF141" s="7">
        <v>0</v>
      </c>
      <c r="BG141" s="7">
        <v>0</v>
      </c>
      <c r="BH141" s="36"/>
      <c r="BI141" s="7">
        <f t="shared" si="39"/>
        <v>0</v>
      </c>
      <c r="BJ141" s="36">
        <v>0</v>
      </c>
      <c r="BK141" s="14">
        <v>0</v>
      </c>
      <c r="BL141" s="16">
        <f t="shared" si="41"/>
        <v>0</v>
      </c>
      <c r="BM141" s="16">
        <f t="shared" si="30"/>
        <v>0</v>
      </c>
      <c r="BN141" s="7">
        <v>0</v>
      </c>
      <c r="BO141" s="7">
        <v>0</v>
      </c>
      <c r="BP141" s="7">
        <f t="shared" si="31"/>
        <v>0</v>
      </c>
      <c r="BQ141" s="36"/>
      <c r="BR141" s="7">
        <v>0</v>
      </c>
      <c r="BS141" s="7">
        <v>0</v>
      </c>
      <c r="BT141" s="7">
        <v>0</v>
      </c>
      <c r="BU141" s="7">
        <f t="shared" si="32"/>
        <v>0</v>
      </c>
      <c r="BV141" s="36"/>
      <c r="BW141" s="7">
        <v>0</v>
      </c>
      <c r="BX141" s="9">
        <f t="shared" si="42"/>
        <v>0</v>
      </c>
      <c r="BY141" s="7">
        <v>0</v>
      </c>
      <c r="BZ141" s="7">
        <v>0</v>
      </c>
      <c r="CA141" s="7">
        <v>0</v>
      </c>
      <c r="CB141" s="7">
        <v>0</v>
      </c>
      <c r="CC141" s="36"/>
      <c r="CD141" s="7">
        <f t="shared" si="34"/>
        <v>0</v>
      </c>
      <c r="CE141" s="7">
        <v>0</v>
      </c>
      <c r="CF141" s="7">
        <v>0</v>
      </c>
      <c r="CG141" s="36"/>
      <c r="CH141" s="7">
        <f t="shared" si="35"/>
        <v>0</v>
      </c>
      <c r="CI141" s="7">
        <v>0</v>
      </c>
      <c r="CJ141" s="7">
        <v>0</v>
      </c>
      <c r="CK141" s="7">
        <v>0</v>
      </c>
      <c r="CL141" s="7">
        <v>0</v>
      </c>
      <c r="CM141" s="36"/>
      <c r="CN141" s="7"/>
      <c r="CO141" s="7">
        <v>0</v>
      </c>
      <c r="CP141" s="7">
        <v>0</v>
      </c>
      <c r="CQ141" s="7">
        <v>0</v>
      </c>
      <c r="CR141" s="36"/>
      <c r="CS141" s="7">
        <f t="shared" si="36"/>
        <v>0</v>
      </c>
      <c r="CT141" s="36">
        <v>0</v>
      </c>
      <c r="CV141" s="7">
        <v>0</v>
      </c>
      <c r="CW141" s="9">
        <f t="shared" si="43"/>
        <v>0</v>
      </c>
      <c r="CX141" s="9">
        <f t="shared" si="44"/>
        <v>0</v>
      </c>
    </row>
    <row r="142" spans="1:102" ht="51.75">
      <c r="A142" s="8" t="s">
        <v>157</v>
      </c>
      <c r="B142" s="6" t="s">
        <v>158</v>
      </c>
      <c r="C142" s="7">
        <v>0</v>
      </c>
      <c r="D142" s="7">
        <v>0</v>
      </c>
      <c r="E142" s="7">
        <v>0</v>
      </c>
      <c r="F142" s="7">
        <v>0</v>
      </c>
      <c r="G142" s="7"/>
      <c r="H142" s="36">
        <f t="shared" si="23"/>
        <v>0</v>
      </c>
      <c r="I142" s="36">
        <v>0</v>
      </c>
      <c r="J142" s="7">
        <v>0</v>
      </c>
      <c r="K142" s="7">
        <v>0</v>
      </c>
      <c r="L142" s="7">
        <v>0</v>
      </c>
      <c r="M142" s="30">
        <v>0</v>
      </c>
      <c r="N142" s="14"/>
      <c r="O142" s="36">
        <f t="shared" si="24"/>
        <v>0</v>
      </c>
      <c r="P142" s="7">
        <v>0</v>
      </c>
      <c r="Q142" s="30">
        <v>0</v>
      </c>
      <c r="R142" s="14">
        <v>0</v>
      </c>
      <c r="S142" s="30">
        <v>0</v>
      </c>
      <c r="T142" s="36"/>
      <c r="U142" s="7">
        <v>0</v>
      </c>
      <c r="V142" s="7"/>
      <c r="W142" s="7">
        <f t="shared" si="40"/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14">
        <f t="shared" si="26"/>
        <v>0</v>
      </c>
      <c r="AN142" s="36"/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36"/>
      <c r="AX142" s="14">
        <f t="shared" si="27"/>
        <v>0</v>
      </c>
      <c r="AY142" s="7">
        <v>0</v>
      </c>
      <c r="AZ142" s="7">
        <v>0</v>
      </c>
      <c r="BA142" s="36"/>
      <c r="BB142" s="7">
        <f t="shared" si="28"/>
        <v>0</v>
      </c>
      <c r="BC142" s="36">
        <v>0</v>
      </c>
      <c r="BD142" s="36">
        <v>0</v>
      </c>
      <c r="BE142" s="7">
        <v>0</v>
      </c>
      <c r="BF142" s="7">
        <v>0</v>
      </c>
      <c r="BG142" s="7">
        <v>0</v>
      </c>
      <c r="BH142" s="36"/>
      <c r="BI142" s="7">
        <f t="shared" si="39"/>
        <v>0</v>
      </c>
      <c r="BJ142" s="36">
        <v>0</v>
      </c>
      <c r="BK142" s="14">
        <v>0</v>
      </c>
      <c r="BL142" s="16">
        <f t="shared" si="41"/>
        <v>0</v>
      </c>
      <c r="BM142" s="16">
        <f t="shared" si="30"/>
        <v>0</v>
      </c>
      <c r="BN142" s="7">
        <v>0</v>
      </c>
      <c r="BO142" s="7">
        <v>0</v>
      </c>
      <c r="BP142" s="7">
        <f t="shared" si="31"/>
        <v>0</v>
      </c>
      <c r="BQ142" s="36"/>
      <c r="BR142" s="7">
        <v>0</v>
      </c>
      <c r="BS142" s="7">
        <v>0</v>
      </c>
      <c r="BT142" s="7">
        <v>0</v>
      </c>
      <c r="BU142" s="7">
        <f t="shared" si="32"/>
        <v>0</v>
      </c>
      <c r="BV142" s="36"/>
      <c r="BW142" s="7">
        <v>0</v>
      </c>
      <c r="BX142" s="9">
        <f t="shared" si="42"/>
        <v>0</v>
      </c>
      <c r="BY142" s="7">
        <v>0</v>
      </c>
      <c r="BZ142" s="7">
        <v>0</v>
      </c>
      <c r="CA142" s="7">
        <v>0</v>
      </c>
      <c r="CB142" s="7">
        <v>0</v>
      </c>
      <c r="CC142" s="36"/>
      <c r="CD142" s="7">
        <f t="shared" si="34"/>
        <v>0</v>
      </c>
      <c r="CE142" s="7">
        <v>0</v>
      </c>
      <c r="CF142" s="7">
        <v>0</v>
      </c>
      <c r="CG142" s="36"/>
      <c r="CH142" s="7">
        <f t="shared" si="35"/>
        <v>0</v>
      </c>
      <c r="CI142" s="7">
        <v>0</v>
      </c>
      <c r="CJ142" s="7">
        <v>0</v>
      </c>
      <c r="CK142" s="7">
        <v>0</v>
      </c>
      <c r="CL142" s="7">
        <v>0</v>
      </c>
      <c r="CM142" s="36"/>
      <c r="CN142" s="7"/>
      <c r="CO142" s="7">
        <v>0</v>
      </c>
      <c r="CP142" s="7">
        <v>0</v>
      </c>
      <c r="CQ142" s="7">
        <v>0</v>
      </c>
      <c r="CR142" s="36"/>
      <c r="CS142" s="7">
        <f t="shared" si="36"/>
        <v>0</v>
      </c>
      <c r="CT142" s="36">
        <v>0</v>
      </c>
      <c r="CV142" s="7">
        <v>0</v>
      </c>
      <c r="CW142" s="9">
        <f t="shared" si="43"/>
        <v>0</v>
      </c>
      <c r="CX142" s="9">
        <f t="shared" si="44"/>
        <v>0</v>
      </c>
    </row>
    <row r="143" spans="1:102" ht="26.25">
      <c r="A143" s="8" t="s">
        <v>159</v>
      </c>
      <c r="B143" s="6" t="s">
        <v>160</v>
      </c>
      <c r="C143" s="7">
        <v>0</v>
      </c>
      <c r="D143" s="7">
        <v>0</v>
      </c>
      <c r="E143" s="7">
        <v>0</v>
      </c>
      <c r="F143" s="7">
        <v>0</v>
      </c>
      <c r="G143" s="7"/>
      <c r="H143" s="36">
        <f t="shared" si="23"/>
        <v>0</v>
      </c>
      <c r="I143" s="36">
        <v>0</v>
      </c>
      <c r="J143" s="7">
        <v>0</v>
      </c>
      <c r="K143" s="7">
        <v>0</v>
      </c>
      <c r="L143" s="7">
        <v>0</v>
      </c>
      <c r="M143" s="30">
        <v>0</v>
      </c>
      <c r="N143" s="14"/>
      <c r="O143" s="36">
        <f t="shared" si="24"/>
        <v>0</v>
      </c>
      <c r="P143" s="7">
        <v>0</v>
      </c>
      <c r="Q143" s="30">
        <v>0</v>
      </c>
      <c r="R143" s="14">
        <v>0</v>
      </c>
      <c r="S143" s="30">
        <v>0</v>
      </c>
      <c r="T143" s="36"/>
      <c r="U143" s="7">
        <v>0</v>
      </c>
      <c r="V143" s="7"/>
      <c r="W143" s="7">
        <f t="shared" si="40"/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14">
        <f t="shared" si="26"/>
        <v>0</v>
      </c>
      <c r="AN143" s="36"/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36"/>
      <c r="AX143" s="14">
        <f t="shared" si="27"/>
        <v>0</v>
      </c>
      <c r="AY143" s="7">
        <v>0</v>
      </c>
      <c r="AZ143" s="7">
        <v>0</v>
      </c>
      <c r="BA143" s="36"/>
      <c r="BB143" s="7">
        <f t="shared" si="28"/>
        <v>0</v>
      </c>
      <c r="BC143" s="36">
        <v>0</v>
      </c>
      <c r="BD143" s="36">
        <v>0</v>
      </c>
      <c r="BE143" s="7">
        <v>0</v>
      </c>
      <c r="BF143" s="7">
        <v>0</v>
      </c>
      <c r="BG143" s="7">
        <v>0</v>
      </c>
      <c r="BH143" s="36"/>
      <c r="BI143" s="7">
        <f t="shared" si="39"/>
        <v>0</v>
      </c>
      <c r="BJ143" s="36">
        <v>0</v>
      </c>
      <c r="BK143" s="14">
        <v>0</v>
      </c>
      <c r="BL143" s="16">
        <f t="shared" si="41"/>
        <v>0</v>
      </c>
      <c r="BM143" s="16">
        <f t="shared" si="30"/>
        <v>0</v>
      </c>
      <c r="BN143" s="7">
        <v>0</v>
      </c>
      <c r="BO143" s="7">
        <v>0</v>
      </c>
      <c r="BP143" s="7">
        <f t="shared" si="31"/>
        <v>0</v>
      </c>
      <c r="BQ143" s="36"/>
      <c r="BR143" s="7">
        <v>0</v>
      </c>
      <c r="BS143" s="7">
        <v>0</v>
      </c>
      <c r="BT143" s="7">
        <v>0</v>
      </c>
      <c r="BU143" s="7">
        <f t="shared" si="32"/>
        <v>0</v>
      </c>
      <c r="BV143" s="36"/>
      <c r="BW143" s="7">
        <v>0</v>
      </c>
      <c r="BX143" s="9">
        <f t="shared" si="42"/>
        <v>0</v>
      </c>
      <c r="BY143" s="7">
        <v>0</v>
      </c>
      <c r="BZ143" s="7">
        <v>0</v>
      </c>
      <c r="CA143" s="7">
        <v>0</v>
      </c>
      <c r="CB143" s="7">
        <v>0</v>
      </c>
      <c r="CC143" s="36"/>
      <c r="CD143" s="7">
        <f t="shared" si="34"/>
        <v>0</v>
      </c>
      <c r="CE143" s="7">
        <v>0</v>
      </c>
      <c r="CF143" s="7">
        <v>0</v>
      </c>
      <c r="CG143" s="36"/>
      <c r="CH143" s="7">
        <f t="shared" si="35"/>
        <v>0</v>
      </c>
      <c r="CI143" s="7">
        <v>0</v>
      </c>
      <c r="CJ143" s="7">
        <v>0</v>
      </c>
      <c r="CK143" s="7">
        <v>0</v>
      </c>
      <c r="CL143" s="7">
        <v>0</v>
      </c>
      <c r="CM143" s="36"/>
      <c r="CN143" s="7"/>
      <c r="CO143" s="7">
        <v>0</v>
      </c>
      <c r="CP143" s="7">
        <v>0</v>
      </c>
      <c r="CQ143" s="7">
        <v>0</v>
      </c>
      <c r="CR143" s="36"/>
      <c r="CS143" s="7">
        <f t="shared" si="36"/>
        <v>0</v>
      </c>
      <c r="CT143" s="36">
        <v>0</v>
      </c>
      <c r="CV143" s="7">
        <v>0</v>
      </c>
      <c r="CW143" s="9">
        <f t="shared" si="43"/>
        <v>0</v>
      </c>
      <c r="CX143" s="9">
        <f t="shared" si="44"/>
        <v>0</v>
      </c>
    </row>
    <row r="144" spans="1:102" ht="26.25">
      <c r="A144" s="8" t="s">
        <v>161</v>
      </c>
      <c r="B144" s="6" t="s">
        <v>162</v>
      </c>
      <c r="C144" s="7">
        <v>0</v>
      </c>
      <c r="D144" s="7">
        <v>0</v>
      </c>
      <c r="E144" s="7">
        <v>0</v>
      </c>
      <c r="F144" s="7">
        <v>0</v>
      </c>
      <c r="G144" s="7"/>
      <c r="H144" s="36">
        <f t="shared" si="23"/>
        <v>0</v>
      </c>
      <c r="I144" s="36">
        <v>0</v>
      </c>
      <c r="J144" s="7">
        <v>0</v>
      </c>
      <c r="K144" s="7">
        <v>0</v>
      </c>
      <c r="L144" s="7">
        <v>0</v>
      </c>
      <c r="M144" s="30">
        <v>0</v>
      </c>
      <c r="N144" s="14"/>
      <c r="O144" s="36">
        <f t="shared" si="24"/>
        <v>0</v>
      </c>
      <c r="P144" s="7">
        <v>0</v>
      </c>
      <c r="Q144" s="30">
        <v>0</v>
      </c>
      <c r="R144" s="14">
        <v>0</v>
      </c>
      <c r="S144" s="30">
        <v>0</v>
      </c>
      <c r="T144" s="36"/>
      <c r="U144" s="7">
        <v>0</v>
      </c>
      <c r="V144" s="7"/>
      <c r="W144" s="7">
        <f t="shared" si="40"/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14">
        <f t="shared" si="26"/>
        <v>0</v>
      </c>
      <c r="AN144" s="36"/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36"/>
      <c r="AX144" s="14">
        <f t="shared" si="27"/>
        <v>0</v>
      </c>
      <c r="AY144" s="7">
        <v>0</v>
      </c>
      <c r="AZ144" s="7">
        <v>0</v>
      </c>
      <c r="BA144" s="36"/>
      <c r="BB144" s="7">
        <f t="shared" si="28"/>
        <v>0</v>
      </c>
      <c r="BC144" s="36">
        <v>0</v>
      </c>
      <c r="BD144" s="36">
        <v>0</v>
      </c>
      <c r="BE144" s="7">
        <v>0</v>
      </c>
      <c r="BF144" s="7">
        <v>0</v>
      </c>
      <c r="BG144" s="7">
        <v>0</v>
      </c>
      <c r="BH144" s="36"/>
      <c r="BI144" s="7">
        <f t="shared" si="39"/>
        <v>0</v>
      </c>
      <c r="BJ144" s="36">
        <v>0</v>
      </c>
      <c r="BK144" s="14">
        <v>0</v>
      </c>
      <c r="BL144" s="16">
        <f t="shared" si="41"/>
        <v>0</v>
      </c>
      <c r="BM144" s="16">
        <f t="shared" si="30"/>
        <v>0</v>
      </c>
      <c r="BN144" s="7">
        <v>0</v>
      </c>
      <c r="BO144" s="7">
        <v>0</v>
      </c>
      <c r="BP144" s="7">
        <f t="shared" si="31"/>
        <v>0</v>
      </c>
      <c r="BQ144" s="36"/>
      <c r="BR144" s="7">
        <v>0</v>
      </c>
      <c r="BS144" s="7">
        <v>0</v>
      </c>
      <c r="BT144" s="7">
        <v>0</v>
      </c>
      <c r="BU144" s="7">
        <f t="shared" si="32"/>
        <v>0</v>
      </c>
      <c r="BV144" s="36"/>
      <c r="BW144" s="7">
        <v>0</v>
      </c>
      <c r="BX144" s="9">
        <f t="shared" si="42"/>
        <v>0</v>
      </c>
      <c r="BY144" s="7">
        <v>0</v>
      </c>
      <c r="BZ144" s="7">
        <v>0</v>
      </c>
      <c r="CA144" s="7">
        <v>0</v>
      </c>
      <c r="CB144" s="7">
        <v>0</v>
      </c>
      <c r="CC144" s="36"/>
      <c r="CD144" s="7">
        <f t="shared" si="34"/>
        <v>0</v>
      </c>
      <c r="CE144" s="7">
        <v>0</v>
      </c>
      <c r="CF144" s="7">
        <v>0</v>
      </c>
      <c r="CG144" s="36"/>
      <c r="CH144" s="7">
        <f t="shared" si="35"/>
        <v>0</v>
      </c>
      <c r="CI144" s="7">
        <v>0</v>
      </c>
      <c r="CJ144" s="7">
        <v>0</v>
      </c>
      <c r="CK144" s="7">
        <v>0</v>
      </c>
      <c r="CL144" s="7">
        <v>0</v>
      </c>
      <c r="CM144" s="36"/>
      <c r="CN144" s="7"/>
      <c r="CO144" s="7">
        <v>0</v>
      </c>
      <c r="CP144" s="7">
        <v>0</v>
      </c>
      <c r="CQ144" s="7">
        <v>0</v>
      </c>
      <c r="CR144" s="36"/>
      <c r="CS144" s="7">
        <f t="shared" si="36"/>
        <v>0</v>
      </c>
      <c r="CT144" s="36">
        <v>0</v>
      </c>
      <c r="CV144" s="7">
        <v>0</v>
      </c>
      <c r="CW144" s="9">
        <f t="shared" si="43"/>
        <v>0</v>
      </c>
      <c r="CX144" s="9">
        <f t="shared" si="44"/>
        <v>0</v>
      </c>
    </row>
    <row r="145" spans="1:102" ht="39">
      <c r="A145" s="8" t="s">
        <v>163</v>
      </c>
      <c r="B145" s="6" t="s">
        <v>164</v>
      </c>
      <c r="C145" s="7">
        <v>0</v>
      </c>
      <c r="D145" s="7">
        <v>0</v>
      </c>
      <c r="E145" s="7">
        <v>0</v>
      </c>
      <c r="F145" s="7">
        <v>0</v>
      </c>
      <c r="G145" s="7"/>
      <c r="H145" s="36">
        <f t="shared" si="23"/>
        <v>0</v>
      </c>
      <c r="I145" s="36">
        <v>0</v>
      </c>
      <c r="J145" s="7">
        <v>0</v>
      </c>
      <c r="K145" s="7">
        <v>0</v>
      </c>
      <c r="L145" s="7">
        <v>0</v>
      </c>
      <c r="M145" s="30">
        <v>0</v>
      </c>
      <c r="N145" s="14"/>
      <c r="O145" s="36">
        <f t="shared" si="24"/>
        <v>0</v>
      </c>
      <c r="P145" s="7">
        <v>0</v>
      </c>
      <c r="Q145" s="30">
        <v>0</v>
      </c>
      <c r="R145" s="14">
        <v>0</v>
      </c>
      <c r="S145" s="30">
        <v>0</v>
      </c>
      <c r="T145" s="36"/>
      <c r="U145" s="7">
        <v>0</v>
      </c>
      <c r="V145" s="7"/>
      <c r="W145" s="7">
        <f t="shared" si="40"/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14">
        <f t="shared" si="26"/>
        <v>0</v>
      </c>
      <c r="AN145" s="36"/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36"/>
      <c r="AX145" s="14">
        <f t="shared" si="27"/>
        <v>0</v>
      </c>
      <c r="AY145" s="7">
        <v>0</v>
      </c>
      <c r="AZ145" s="7">
        <v>0</v>
      </c>
      <c r="BA145" s="36"/>
      <c r="BB145" s="7">
        <f t="shared" si="28"/>
        <v>0</v>
      </c>
      <c r="BC145" s="36">
        <v>0</v>
      </c>
      <c r="BD145" s="36">
        <v>0</v>
      </c>
      <c r="BE145" s="7">
        <v>0</v>
      </c>
      <c r="BF145" s="7">
        <v>0</v>
      </c>
      <c r="BG145" s="7">
        <v>0</v>
      </c>
      <c r="BH145" s="36"/>
      <c r="BI145" s="7">
        <f t="shared" si="39"/>
        <v>0</v>
      </c>
      <c r="BJ145" s="36">
        <v>0</v>
      </c>
      <c r="BK145" s="14">
        <v>0</v>
      </c>
      <c r="BL145" s="16">
        <f t="shared" si="41"/>
        <v>0</v>
      </c>
      <c r="BM145" s="16">
        <f t="shared" si="30"/>
        <v>0</v>
      </c>
      <c r="BN145" s="7">
        <v>0</v>
      </c>
      <c r="BO145" s="7">
        <v>0</v>
      </c>
      <c r="BP145" s="7">
        <f t="shared" si="31"/>
        <v>0</v>
      </c>
      <c r="BQ145" s="36"/>
      <c r="BR145" s="7">
        <v>0</v>
      </c>
      <c r="BS145" s="7">
        <v>0</v>
      </c>
      <c r="BT145" s="7">
        <v>0</v>
      </c>
      <c r="BU145" s="7">
        <f t="shared" si="32"/>
        <v>0</v>
      </c>
      <c r="BV145" s="36"/>
      <c r="BW145" s="7">
        <v>0</v>
      </c>
      <c r="BX145" s="9">
        <f t="shared" si="42"/>
        <v>0</v>
      </c>
      <c r="BY145" s="7">
        <v>0</v>
      </c>
      <c r="BZ145" s="7">
        <v>0</v>
      </c>
      <c r="CA145" s="7">
        <v>0</v>
      </c>
      <c r="CB145" s="7">
        <v>0</v>
      </c>
      <c r="CC145" s="36"/>
      <c r="CD145" s="7">
        <f t="shared" si="34"/>
        <v>0</v>
      </c>
      <c r="CE145" s="7">
        <v>0</v>
      </c>
      <c r="CF145" s="7">
        <v>0</v>
      </c>
      <c r="CG145" s="36"/>
      <c r="CH145" s="7">
        <f t="shared" si="35"/>
        <v>0</v>
      </c>
      <c r="CI145" s="7">
        <v>0</v>
      </c>
      <c r="CJ145" s="7">
        <v>0</v>
      </c>
      <c r="CK145" s="7">
        <v>0</v>
      </c>
      <c r="CL145" s="7">
        <v>0</v>
      </c>
      <c r="CM145" s="36"/>
      <c r="CN145" s="7"/>
      <c r="CO145" s="7">
        <v>0</v>
      </c>
      <c r="CP145" s="7">
        <v>0</v>
      </c>
      <c r="CQ145" s="7">
        <v>0</v>
      </c>
      <c r="CR145" s="36"/>
      <c r="CS145" s="7">
        <f t="shared" si="36"/>
        <v>0</v>
      </c>
      <c r="CT145" s="36">
        <v>0</v>
      </c>
      <c r="CV145" s="7">
        <v>0</v>
      </c>
      <c r="CW145" s="9">
        <f t="shared" si="43"/>
        <v>0</v>
      </c>
      <c r="CX145" s="9">
        <f t="shared" si="44"/>
        <v>0</v>
      </c>
    </row>
    <row r="146" spans="1:102" ht="26.25">
      <c r="A146" s="8" t="s">
        <v>165</v>
      </c>
      <c r="B146" s="6" t="s">
        <v>166</v>
      </c>
      <c r="C146" s="7">
        <v>0</v>
      </c>
      <c r="D146" s="7">
        <v>0</v>
      </c>
      <c r="E146" s="7">
        <v>0</v>
      </c>
      <c r="F146" s="7">
        <v>0</v>
      </c>
      <c r="G146" s="7"/>
      <c r="H146" s="36">
        <f t="shared" si="23"/>
        <v>0</v>
      </c>
      <c r="I146" s="36">
        <v>0</v>
      </c>
      <c r="J146" s="7">
        <v>0</v>
      </c>
      <c r="K146" s="7">
        <v>0</v>
      </c>
      <c r="L146" s="7">
        <v>0</v>
      </c>
      <c r="M146" s="30">
        <v>0</v>
      </c>
      <c r="N146" s="14"/>
      <c r="O146" s="36">
        <f t="shared" si="24"/>
        <v>0</v>
      </c>
      <c r="P146" s="7">
        <v>0</v>
      </c>
      <c r="Q146" s="30">
        <v>0</v>
      </c>
      <c r="R146" s="14">
        <v>0</v>
      </c>
      <c r="S146" s="30">
        <v>0</v>
      </c>
      <c r="T146" s="36"/>
      <c r="U146" s="7">
        <v>0</v>
      </c>
      <c r="V146" s="7"/>
      <c r="W146" s="7">
        <f t="shared" si="40"/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14">
        <f t="shared" si="26"/>
        <v>0</v>
      </c>
      <c r="AN146" s="36"/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36"/>
      <c r="AX146" s="14">
        <f t="shared" si="27"/>
        <v>0</v>
      </c>
      <c r="AY146" s="7">
        <v>0</v>
      </c>
      <c r="AZ146" s="7">
        <v>0</v>
      </c>
      <c r="BA146" s="36"/>
      <c r="BB146" s="7">
        <f t="shared" si="28"/>
        <v>0</v>
      </c>
      <c r="BC146" s="36">
        <v>0</v>
      </c>
      <c r="BD146" s="36">
        <v>0</v>
      </c>
      <c r="BE146" s="7">
        <v>0</v>
      </c>
      <c r="BF146" s="7">
        <v>0</v>
      </c>
      <c r="BG146" s="7">
        <v>0</v>
      </c>
      <c r="BH146" s="36"/>
      <c r="BI146" s="7">
        <f t="shared" si="39"/>
        <v>0</v>
      </c>
      <c r="BJ146" s="36">
        <v>0</v>
      </c>
      <c r="BK146" s="14">
        <v>0</v>
      </c>
      <c r="BL146" s="16">
        <f t="shared" si="41"/>
        <v>0</v>
      </c>
      <c r="BM146" s="16">
        <f t="shared" si="30"/>
        <v>0</v>
      </c>
      <c r="BN146" s="7">
        <v>0</v>
      </c>
      <c r="BO146" s="7">
        <v>0</v>
      </c>
      <c r="BP146" s="7">
        <f t="shared" si="31"/>
        <v>0</v>
      </c>
      <c r="BQ146" s="36"/>
      <c r="BR146" s="7">
        <v>0</v>
      </c>
      <c r="BS146" s="7">
        <v>0</v>
      </c>
      <c r="BT146" s="7">
        <v>0</v>
      </c>
      <c r="BU146" s="7">
        <f t="shared" si="32"/>
        <v>0</v>
      </c>
      <c r="BV146" s="36"/>
      <c r="BW146" s="7">
        <v>0</v>
      </c>
      <c r="BX146" s="9">
        <f t="shared" si="42"/>
        <v>0</v>
      </c>
      <c r="BY146" s="7">
        <v>0</v>
      </c>
      <c r="BZ146" s="7">
        <v>0</v>
      </c>
      <c r="CA146" s="7">
        <v>0</v>
      </c>
      <c r="CB146" s="7">
        <v>0</v>
      </c>
      <c r="CC146" s="36"/>
      <c r="CD146" s="7">
        <f t="shared" si="34"/>
        <v>0</v>
      </c>
      <c r="CE146" s="7">
        <v>0</v>
      </c>
      <c r="CF146" s="7">
        <v>0</v>
      </c>
      <c r="CG146" s="36"/>
      <c r="CH146" s="7">
        <f t="shared" si="35"/>
        <v>0</v>
      </c>
      <c r="CI146" s="7">
        <v>0</v>
      </c>
      <c r="CJ146" s="7">
        <v>0</v>
      </c>
      <c r="CK146" s="7">
        <v>0</v>
      </c>
      <c r="CL146" s="7">
        <v>0</v>
      </c>
      <c r="CM146" s="36"/>
      <c r="CN146" s="7"/>
      <c r="CO146" s="7">
        <v>0</v>
      </c>
      <c r="CP146" s="7">
        <v>0</v>
      </c>
      <c r="CQ146" s="7">
        <v>0</v>
      </c>
      <c r="CR146" s="36"/>
      <c r="CS146" s="7">
        <f t="shared" si="36"/>
        <v>0</v>
      </c>
      <c r="CT146" s="36">
        <v>0</v>
      </c>
      <c r="CV146" s="7">
        <v>0</v>
      </c>
      <c r="CW146" s="9">
        <f t="shared" si="43"/>
        <v>0</v>
      </c>
      <c r="CX146" s="9">
        <f t="shared" si="44"/>
        <v>0</v>
      </c>
    </row>
    <row r="147" spans="1:102">
      <c r="A147" s="8" t="s">
        <v>167</v>
      </c>
      <c r="B147" s="6" t="s">
        <v>168</v>
      </c>
      <c r="C147" s="7">
        <v>0</v>
      </c>
      <c r="D147" s="7">
        <v>0</v>
      </c>
      <c r="E147" s="7">
        <v>0</v>
      </c>
      <c r="F147" s="7">
        <v>0</v>
      </c>
      <c r="G147" s="7"/>
      <c r="H147" s="36">
        <f t="shared" si="23"/>
        <v>0</v>
      </c>
      <c r="I147" s="36">
        <v>0</v>
      </c>
      <c r="J147" s="7">
        <v>0</v>
      </c>
      <c r="K147" s="7">
        <v>0</v>
      </c>
      <c r="L147" s="7">
        <v>0</v>
      </c>
      <c r="M147" s="30">
        <v>0</v>
      </c>
      <c r="N147" s="14"/>
      <c r="O147" s="36">
        <f t="shared" si="24"/>
        <v>0</v>
      </c>
      <c r="P147" s="7">
        <v>0</v>
      </c>
      <c r="Q147" s="30">
        <v>0</v>
      </c>
      <c r="R147" s="14">
        <v>0</v>
      </c>
      <c r="S147" s="30">
        <v>0</v>
      </c>
      <c r="T147" s="36"/>
      <c r="U147" s="7">
        <v>0</v>
      </c>
      <c r="V147" s="7"/>
      <c r="W147" s="7">
        <f t="shared" si="40"/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14">
        <f t="shared" si="26"/>
        <v>0</v>
      </c>
      <c r="AN147" s="36"/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36"/>
      <c r="AX147" s="14">
        <f t="shared" si="27"/>
        <v>0</v>
      </c>
      <c r="AY147" s="7">
        <v>0</v>
      </c>
      <c r="AZ147" s="7">
        <v>0</v>
      </c>
      <c r="BA147" s="36"/>
      <c r="BB147" s="7">
        <f t="shared" si="28"/>
        <v>0</v>
      </c>
      <c r="BC147" s="36">
        <v>0</v>
      </c>
      <c r="BD147" s="36">
        <v>0</v>
      </c>
      <c r="BE147" s="7">
        <v>0</v>
      </c>
      <c r="BF147" s="7">
        <v>0</v>
      </c>
      <c r="BG147" s="7">
        <v>0</v>
      </c>
      <c r="BH147" s="36"/>
      <c r="BI147" s="7">
        <f t="shared" si="39"/>
        <v>0</v>
      </c>
      <c r="BJ147" s="36">
        <v>0</v>
      </c>
      <c r="BK147" s="14">
        <v>0</v>
      </c>
      <c r="BL147" s="16">
        <f t="shared" si="41"/>
        <v>0</v>
      </c>
      <c r="BM147" s="16">
        <f t="shared" si="30"/>
        <v>0</v>
      </c>
      <c r="BN147" s="7">
        <v>0</v>
      </c>
      <c r="BO147" s="7">
        <v>0</v>
      </c>
      <c r="BP147" s="7">
        <f t="shared" si="31"/>
        <v>0</v>
      </c>
      <c r="BQ147" s="36"/>
      <c r="BR147" s="7">
        <v>0</v>
      </c>
      <c r="BS147" s="7">
        <v>0</v>
      </c>
      <c r="BT147" s="7">
        <v>0</v>
      </c>
      <c r="BU147" s="7">
        <f t="shared" si="32"/>
        <v>0</v>
      </c>
      <c r="BV147" s="36"/>
      <c r="BW147" s="7">
        <v>0</v>
      </c>
      <c r="BX147" s="9">
        <f t="shared" si="42"/>
        <v>0</v>
      </c>
      <c r="BY147" s="7">
        <v>0</v>
      </c>
      <c r="BZ147" s="7">
        <v>0</v>
      </c>
      <c r="CA147" s="7">
        <v>0</v>
      </c>
      <c r="CB147" s="7">
        <v>0</v>
      </c>
      <c r="CC147" s="36"/>
      <c r="CD147" s="7">
        <f t="shared" si="34"/>
        <v>0</v>
      </c>
      <c r="CE147" s="7">
        <v>0</v>
      </c>
      <c r="CF147" s="7">
        <v>0</v>
      </c>
      <c r="CG147" s="36"/>
      <c r="CH147" s="7">
        <f t="shared" si="35"/>
        <v>0</v>
      </c>
      <c r="CI147" s="7">
        <v>0</v>
      </c>
      <c r="CJ147" s="7">
        <v>0</v>
      </c>
      <c r="CK147" s="7">
        <v>0</v>
      </c>
      <c r="CL147" s="7">
        <v>0</v>
      </c>
      <c r="CM147" s="36"/>
      <c r="CN147" s="7"/>
      <c r="CO147" s="7">
        <v>0</v>
      </c>
      <c r="CP147" s="7">
        <v>0</v>
      </c>
      <c r="CQ147" s="7">
        <v>0</v>
      </c>
      <c r="CR147" s="36"/>
      <c r="CS147" s="7">
        <f t="shared" si="36"/>
        <v>0</v>
      </c>
      <c r="CT147" s="36">
        <v>0</v>
      </c>
      <c r="CV147" s="7">
        <v>0</v>
      </c>
      <c r="CW147" s="9">
        <f t="shared" si="43"/>
        <v>0</v>
      </c>
      <c r="CX147" s="9">
        <f t="shared" si="44"/>
        <v>0</v>
      </c>
    </row>
    <row r="148" spans="1:102">
      <c r="A148" s="8" t="s">
        <v>169</v>
      </c>
      <c r="B148" s="6" t="s">
        <v>170</v>
      </c>
      <c r="C148" s="7">
        <v>0</v>
      </c>
      <c r="D148" s="7">
        <v>0</v>
      </c>
      <c r="E148" s="7">
        <v>0</v>
      </c>
      <c r="F148" s="7">
        <v>0</v>
      </c>
      <c r="G148" s="7"/>
      <c r="H148" s="36">
        <f t="shared" si="23"/>
        <v>0</v>
      </c>
      <c r="I148" s="36">
        <v>0</v>
      </c>
      <c r="J148" s="7">
        <v>0</v>
      </c>
      <c r="K148" s="7">
        <v>0</v>
      </c>
      <c r="L148" s="7">
        <v>0</v>
      </c>
      <c r="M148" s="30">
        <v>0</v>
      </c>
      <c r="N148" s="14"/>
      <c r="O148" s="36">
        <f t="shared" si="24"/>
        <v>0</v>
      </c>
      <c r="P148" s="7">
        <v>0</v>
      </c>
      <c r="Q148" s="30">
        <v>0</v>
      </c>
      <c r="R148" s="14">
        <v>0</v>
      </c>
      <c r="S148" s="30">
        <v>0</v>
      </c>
      <c r="T148" s="36"/>
      <c r="U148" s="7">
        <v>0</v>
      </c>
      <c r="V148" s="7"/>
      <c r="W148" s="7">
        <f t="shared" si="40"/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14">
        <f t="shared" si="26"/>
        <v>0</v>
      </c>
      <c r="AN148" s="36"/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36"/>
      <c r="AX148" s="14">
        <f t="shared" si="27"/>
        <v>0</v>
      </c>
      <c r="AY148" s="7">
        <v>0</v>
      </c>
      <c r="AZ148" s="7">
        <v>0</v>
      </c>
      <c r="BA148" s="36"/>
      <c r="BB148" s="7">
        <f t="shared" si="28"/>
        <v>0</v>
      </c>
      <c r="BC148" s="36">
        <v>0</v>
      </c>
      <c r="BD148" s="36">
        <v>0</v>
      </c>
      <c r="BE148" s="7">
        <v>0</v>
      </c>
      <c r="BF148" s="7">
        <v>0</v>
      </c>
      <c r="BG148" s="7">
        <v>0</v>
      </c>
      <c r="BH148" s="36"/>
      <c r="BI148" s="7">
        <f t="shared" si="39"/>
        <v>0</v>
      </c>
      <c r="BJ148" s="36">
        <v>0</v>
      </c>
      <c r="BK148" s="14">
        <v>0</v>
      </c>
      <c r="BL148" s="16">
        <f t="shared" si="41"/>
        <v>0</v>
      </c>
      <c r="BM148" s="16">
        <f t="shared" si="30"/>
        <v>0</v>
      </c>
      <c r="BN148" s="7">
        <v>0</v>
      </c>
      <c r="BO148" s="7">
        <v>0</v>
      </c>
      <c r="BP148" s="7">
        <f t="shared" si="31"/>
        <v>0</v>
      </c>
      <c r="BQ148" s="36"/>
      <c r="BR148" s="7">
        <v>0</v>
      </c>
      <c r="BS148" s="7">
        <v>0</v>
      </c>
      <c r="BT148" s="7">
        <v>0</v>
      </c>
      <c r="BU148" s="7">
        <f t="shared" si="32"/>
        <v>0</v>
      </c>
      <c r="BV148" s="36"/>
      <c r="BW148" s="7">
        <v>0</v>
      </c>
      <c r="BX148" s="9">
        <f t="shared" si="42"/>
        <v>0</v>
      </c>
      <c r="BY148" s="7">
        <v>0</v>
      </c>
      <c r="BZ148" s="7">
        <v>0</v>
      </c>
      <c r="CA148" s="7">
        <v>0</v>
      </c>
      <c r="CB148" s="7">
        <v>0</v>
      </c>
      <c r="CC148" s="36"/>
      <c r="CD148" s="7">
        <f t="shared" si="34"/>
        <v>0</v>
      </c>
      <c r="CE148" s="7">
        <v>0</v>
      </c>
      <c r="CF148" s="7">
        <v>0</v>
      </c>
      <c r="CG148" s="36"/>
      <c r="CH148" s="7">
        <f t="shared" si="35"/>
        <v>0</v>
      </c>
      <c r="CI148" s="7">
        <v>0</v>
      </c>
      <c r="CJ148" s="7">
        <v>0</v>
      </c>
      <c r="CK148" s="7">
        <v>0</v>
      </c>
      <c r="CL148" s="7">
        <v>0</v>
      </c>
      <c r="CM148" s="36"/>
      <c r="CN148" s="7"/>
      <c r="CO148" s="7">
        <v>0</v>
      </c>
      <c r="CP148" s="7">
        <v>0</v>
      </c>
      <c r="CQ148" s="7">
        <v>0</v>
      </c>
      <c r="CR148" s="36"/>
      <c r="CS148" s="7">
        <f t="shared" si="36"/>
        <v>0</v>
      </c>
      <c r="CT148" s="36">
        <v>0</v>
      </c>
      <c r="CV148" s="7">
        <v>0</v>
      </c>
      <c r="CW148" s="9">
        <f t="shared" si="43"/>
        <v>0</v>
      </c>
      <c r="CX148" s="9">
        <f t="shared" si="44"/>
        <v>0</v>
      </c>
    </row>
    <row r="149" spans="1:102">
      <c r="A149" s="8" t="s">
        <v>171</v>
      </c>
      <c r="B149" s="6" t="s">
        <v>172</v>
      </c>
      <c r="C149" s="7">
        <v>0</v>
      </c>
      <c r="D149" s="7">
        <v>0</v>
      </c>
      <c r="E149" s="7">
        <v>0</v>
      </c>
      <c r="F149" s="7">
        <v>0</v>
      </c>
      <c r="G149" s="7"/>
      <c r="H149" s="36">
        <f t="shared" si="23"/>
        <v>0</v>
      </c>
      <c r="I149" s="36">
        <v>0</v>
      </c>
      <c r="J149" s="7">
        <v>0</v>
      </c>
      <c r="K149" s="7">
        <v>0</v>
      </c>
      <c r="L149" s="7">
        <v>0</v>
      </c>
      <c r="M149" s="30">
        <v>0</v>
      </c>
      <c r="N149" s="14"/>
      <c r="O149" s="36">
        <f t="shared" si="24"/>
        <v>0</v>
      </c>
      <c r="P149" s="7">
        <v>0</v>
      </c>
      <c r="Q149" s="30">
        <v>0</v>
      </c>
      <c r="R149" s="14">
        <v>0</v>
      </c>
      <c r="S149" s="30">
        <v>0</v>
      </c>
      <c r="T149" s="36"/>
      <c r="U149" s="7">
        <v>0</v>
      </c>
      <c r="V149" s="7"/>
      <c r="W149" s="7">
        <f t="shared" si="40"/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14">
        <f t="shared" si="26"/>
        <v>0</v>
      </c>
      <c r="AN149" s="36"/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36"/>
      <c r="AX149" s="14">
        <f t="shared" si="27"/>
        <v>0</v>
      </c>
      <c r="AY149" s="7">
        <v>0</v>
      </c>
      <c r="AZ149" s="7">
        <v>0</v>
      </c>
      <c r="BA149" s="36"/>
      <c r="BB149" s="7">
        <f t="shared" si="28"/>
        <v>0</v>
      </c>
      <c r="BC149" s="36">
        <v>0</v>
      </c>
      <c r="BD149" s="36">
        <v>0</v>
      </c>
      <c r="BE149" s="7">
        <v>0</v>
      </c>
      <c r="BF149" s="7">
        <v>0</v>
      </c>
      <c r="BG149" s="7">
        <v>0</v>
      </c>
      <c r="BH149" s="36"/>
      <c r="BI149" s="7">
        <f t="shared" si="39"/>
        <v>0</v>
      </c>
      <c r="BJ149" s="36">
        <v>0</v>
      </c>
      <c r="BK149" s="14">
        <v>0</v>
      </c>
      <c r="BL149" s="16">
        <f t="shared" si="41"/>
        <v>0</v>
      </c>
      <c r="BM149" s="16">
        <f t="shared" si="30"/>
        <v>0</v>
      </c>
      <c r="BN149" s="7">
        <v>0</v>
      </c>
      <c r="BO149" s="7">
        <v>0</v>
      </c>
      <c r="BP149" s="7">
        <f t="shared" si="31"/>
        <v>0</v>
      </c>
      <c r="BQ149" s="36"/>
      <c r="BR149" s="7">
        <v>0</v>
      </c>
      <c r="BS149" s="7">
        <v>0</v>
      </c>
      <c r="BT149" s="7">
        <v>0</v>
      </c>
      <c r="BU149" s="7">
        <f t="shared" si="32"/>
        <v>0</v>
      </c>
      <c r="BV149" s="36"/>
      <c r="BW149" s="7">
        <v>0</v>
      </c>
      <c r="BX149" s="9">
        <f t="shared" si="42"/>
        <v>0</v>
      </c>
      <c r="BY149" s="7">
        <v>0</v>
      </c>
      <c r="BZ149" s="7">
        <v>0</v>
      </c>
      <c r="CA149" s="7">
        <v>0</v>
      </c>
      <c r="CB149" s="7">
        <v>0</v>
      </c>
      <c r="CC149" s="36"/>
      <c r="CD149" s="7">
        <f t="shared" si="34"/>
        <v>0</v>
      </c>
      <c r="CE149" s="7">
        <v>0</v>
      </c>
      <c r="CF149" s="7">
        <v>0</v>
      </c>
      <c r="CG149" s="36"/>
      <c r="CH149" s="7">
        <f t="shared" si="35"/>
        <v>0</v>
      </c>
      <c r="CI149" s="7">
        <v>0</v>
      </c>
      <c r="CJ149" s="7">
        <v>0</v>
      </c>
      <c r="CK149" s="7">
        <v>0</v>
      </c>
      <c r="CL149" s="7">
        <v>0</v>
      </c>
      <c r="CM149" s="36"/>
      <c r="CN149" s="7"/>
      <c r="CO149" s="7">
        <v>0</v>
      </c>
      <c r="CP149" s="7">
        <v>0</v>
      </c>
      <c r="CQ149" s="7">
        <v>0</v>
      </c>
      <c r="CR149" s="36"/>
      <c r="CS149" s="7">
        <f t="shared" si="36"/>
        <v>0</v>
      </c>
      <c r="CT149" s="36">
        <v>0</v>
      </c>
      <c r="CV149" s="7">
        <v>0</v>
      </c>
      <c r="CW149" s="9">
        <f t="shared" si="43"/>
        <v>0</v>
      </c>
      <c r="CX149" s="9">
        <f t="shared" si="44"/>
        <v>0</v>
      </c>
    </row>
    <row r="150" spans="1:102">
      <c r="A150" s="8" t="s">
        <v>173</v>
      </c>
      <c r="B150" s="6" t="s">
        <v>174</v>
      </c>
      <c r="C150" s="7">
        <v>0</v>
      </c>
      <c r="D150" s="7">
        <v>0</v>
      </c>
      <c r="E150" s="7">
        <v>0</v>
      </c>
      <c r="F150" s="7">
        <v>0</v>
      </c>
      <c r="G150" s="7"/>
      <c r="H150" s="36">
        <f t="shared" si="23"/>
        <v>0</v>
      </c>
      <c r="I150" s="36">
        <v>0</v>
      </c>
      <c r="J150" s="7">
        <v>0</v>
      </c>
      <c r="K150" s="7">
        <v>0</v>
      </c>
      <c r="L150" s="7">
        <v>0</v>
      </c>
      <c r="M150" s="30">
        <v>0</v>
      </c>
      <c r="N150" s="14"/>
      <c r="O150" s="36">
        <f t="shared" si="24"/>
        <v>0</v>
      </c>
      <c r="P150" s="7">
        <v>0</v>
      </c>
      <c r="Q150" s="30">
        <v>0</v>
      </c>
      <c r="R150" s="14">
        <v>0</v>
      </c>
      <c r="S150" s="30">
        <v>0</v>
      </c>
      <c r="T150" s="36"/>
      <c r="U150" s="7">
        <v>0</v>
      </c>
      <c r="V150" s="7"/>
      <c r="W150" s="7">
        <f t="shared" si="40"/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14">
        <f t="shared" si="26"/>
        <v>0</v>
      </c>
      <c r="AN150" s="36"/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36"/>
      <c r="AX150" s="14">
        <f t="shared" si="27"/>
        <v>0</v>
      </c>
      <c r="AY150" s="7">
        <v>0</v>
      </c>
      <c r="AZ150" s="7">
        <v>0</v>
      </c>
      <c r="BA150" s="36"/>
      <c r="BB150" s="7">
        <f t="shared" si="28"/>
        <v>0</v>
      </c>
      <c r="BC150" s="36">
        <v>0</v>
      </c>
      <c r="BD150" s="36">
        <v>0</v>
      </c>
      <c r="BE150" s="7">
        <v>0</v>
      </c>
      <c r="BF150" s="7">
        <v>0</v>
      </c>
      <c r="BG150" s="7">
        <v>0</v>
      </c>
      <c r="BH150" s="36"/>
      <c r="BI150" s="7">
        <f t="shared" si="39"/>
        <v>0</v>
      </c>
      <c r="BJ150" s="36">
        <v>0</v>
      </c>
      <c r="BK150" s="14">
        <v>0</v>
      </c>
      <c r="BL150" s="16">
        <f t="shared" si="41"/>
        <v>0</v>
      </c>
      <c r="BM150" s="16">
        <f t="shared" si="30"/>
        <v>0</v>
      </c>
      <c r="BN150" s="7">
        <v>0</v>
      </c>
      <c r="BO150" s="7">
        <v>0</v>
      </c>
      <c r="BP150" s="7">
        <f t="shared" si="31"/>
        <v>0</v>
      </c>
      <c r="BQ150" s="36"/>
      <c r="BR150" s="7">
        <v>0</v>
      </c>
      <c r="BS150" s="7">
        <v>0</v>
      </c>
      <c r="BT150" s="7">
        <v>0</v>
      </c>
      <c r="BU150" s="7">
        <f t="shared" si="32"/>
        <v>0</v>
      </c>
      <c r="BV150" s="36"/>
      <c r="BW150" s="7">
        <v>0</v>
      </c>
      <c r="BX150" s="9">
        <f t="shared" si="42"/>
        <v>0</v>
      </c>
      <c r="BY150" s="7">
        <v>0</v>
      </c>
      <c r="BZ150" s="7">
        <v>0</v>
      </c>
      <c r="CA150" s="7">
        <v>0</v>
      </c>
      <c r="CB150" s="7">
        <v>0</v>
      </c>
      <c r="CC150" s="36"/>
      <c r="CD150" s="7">
        <f t="shared" si="34"/>
        <v>0</v>
      </c>
      <c r="CE150" s="7">
        <v>0</v>
      </c>
      <c r="CF150" s="7">
        <v>0</v>
      </c>
      <c r="CG150" s="36"/>
      <c r="CH150" s="7">
        <f t="shared" si="35"/>
        <v>0</v>
      </c>
      <c r="CI150" s="7">
        <v>0</v>
      </c>
      <c r="CJ150" s="7">
        <v>0</v>
      </c>
      <c r="CK150" s="7">
        <v>0</v>
      </c>
      <c r="CL150" s="7">
        <v>0</v>
      </c>
      <c r="CM150" s="36"/>
      <c r="CN150" s="7"/>
      <c r="CO150" s="7">
        <v>0</v>
      </c>
      <c r="CP150" s="7">
        <v>0</v>
      </c>
      <c r="CQ150" s="7">
        <v>0</v>
      </c>
      <c r="CR150" s="36"/>
      <c r="CS150" s="7">
        <f t="shared" si="36"/>
        <v>0</v>
      </c>
      <c r="CT150" s="36">
        <v>0</v>
      </c>
      <c r="CV150" s="7">
        <v>0</v>
      </c>
      <c r="CW150" s="9">
        <f t="shared" si="43"/>
        <v>0</v>
      </c>
      <c r="CX150" s="9">
        <f t="shared" si="44"/>
        <v>0</v>
      </c>
    </row>
    <row r="151" spans="1:102" ht="26.25">
      <c r="A151" s="8" t="s">
        <v>175</v>
      </c>
      <c r="B151" s="6" t="s">
        <v>176</v>
      </c>
      <c r="C151" s="7">
        <v>0</v>
      </c>
      <c r="D151" s="7">
        <v>0</v>
      </c>
      <c r="E151" s="7">
        <v>0</v>
      </c>
      <c r="F151" s="7">
        <v>0</v>
      </c>
      <c r="G151" s="7"/>
      <c r="H151" s="36">
        <f t="shared" si="23"/>
        <v>0</v>
      </c>
      <c r="I151" s="36">
        <v>0</v>
      </c>
      <c r="J151" s="7">
        <v>0</v>
      </c>
      <c r="K151" s="7">
        <v>0</v>
      </c>
      <c r="L151" s="7">
        <v>0</v>
      </c>
      <c r="M151" s="30">
        <v>0</v>
      </c>
      <c r="N151" s="14"/>
      <c r="O151" s="36">
        <f t="shared" si="24"/>
        <v>0</v>
      </c>
      <c r="P151" s="7">
        <v>0</v>
      </c>
      <c r="Q151" s="30">
        <v>0</v>
      </c>
      <c r="R151" s="14">
        <v>0</v>
      </c>
      <c r="S151" s="30">
        <v>0</v>
      </c>
      <c r="T151" s="36"/>
      <c r="U151" s="7">
        <v>0</v>
      </c>
      <c r="V151" s="7"/>
      <c r="W151" s="7">
        <f t="shared" si="40"/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14">
        <f t="shared" si="26"/>
        <v>0</v>
      </c>
      <c r="AN151" s="36"/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36"/>
      <c r="AX151" s="14">
        <f t="shared" si="27"/>
        <v>0</v>
      </c>
      <c r="AY151" s="7">
        <v>0</v>
      </c>
      <c r="AZ151" s="7">
        <v>0</v>
      </c>
      <c r="BA151" s="36"/>
      <c r="BB151" s="7">
        <f t="shared" si="28"/>
        <v>0</v>
      </c>
      <c r="BC151" s="36">
        <v>0</v>
      </c>
      <c r="BD151" s="36">
        <v>0</v>
      </c>
      <c r="BE151" s="7">
        <v>0</v>
      </c>
      <c r="BF151" s="7">
        <v>0</v>
      </c>
      <c r="BG151" s="7">
        <v>0</v>
      </c>
      <c r="BH151" s="36"/>
      <c r="BI151" s="7">
        <f t="shared" si="39"/>
        <v>0</v>
      </c>
      <c r="BJ151" s="36">
        <v>0</v>
      </c>
      <c r="BK151" s="14">
        <v>0</v>
      </c>
      <c r="BL151" s="16">
        <f t="shared" si="41"/>
        <v>0</v>
      </c>
      <c r="BM151" s="16">
        <f t="shared" si="30"/>
        <v>0</v>
      </c>
      <c r="BN151" s="7">
        <v>0</v>
      </c>
      <c r="BO151" s="7">
        <v>0</v>
      </c>
      <c r="BP151" s="7">
        <f t="shared" si="31"/>
        <v>0</v>
      </c>
      <c r="BQ151" s="36"/>
      <c r="BR151" s="7">
        <v>0</v>
      </c>
      <c r="BS151" s="7">
        <v>0</v>
      </c>
      <c r="BT151" s="7">
        <v>0</v>
      </c>
      <c r="BU151" s="7">
        <f t="shared" si="32"/>
        <v>0</v>
      </c>
      <c r="BV151" s="36"/>
      <c r="BW151" s="7">
        <v>0</v>
      </c>
      <c r="BX151" s="9">
        <f t="shared" si="42"/>
        <v>0</v>
      </c>
      <c r="BY151" s="7">
        <v>0</v>
      </c>
      <c r="BZ151" s="7">
        <v>0</v>
      </c>
      <c r="CA151" s="7">
        <v>0</v>
      </c>
      <c r="CB151" s="7">
        <v>0</v>
      </c>
      <c r="CC151" s="36"/>
      <c r="CD151" s="7">
        <f t="shared" si="34"/>
        <v>0</v>
      </c>
      <c r="CE151" s="7">
        <v>0</v>
      </c>
      <c r="CF151" s="7">
        <v>0</v>
      </c>
      <c r="CG151" s="36"/>
      <c r="CH151" s="7">
        <f t="shared" si="35"/>
        <v>0</v>
      </c>
      <c r="CI151" s="7">
        <v>0</v>
      </c>
      <c r="CJ151" s="7">
        <v>0</v>
      </c>
      <c r="CK151" s="7">
        <v>0</v>
      </c>
      <c r="CL151" s="7">
        <v>0</v>
      </c>
      <c r="CM151" s="36"/>
      <c r="CN151" s="7"/>
      <c r="CO151" s="7">
        <v>0</v>
      </c>
      <c r="CP151" s="7">
        <v>0</v>
      </c>
      <c r="CQ151" s="7">
        <v>0</v>
      </c>
      <c r="CR151" s="36"/>
      <c r="CS151" s="7">
        <f t="shared" si="36"/>
        <v>0</v>
      </c>
      <c r="CT151" s="36">
        <v>0</v>
      </c>
      <c r="CV151" s="7">
        <v>0</v>
      </c>
      <c r="CW151" s="9">
        <f t="shared" si="43"/>
        <v>0</v>
      </c>
      <c r="CX151" s="9">
        <f t="shared" si="44"/>
        <v>0</v>
      </c>
    </row>
    <row r="152" spans="1:102" ht="51.75">
      <c r="A152" s="8" t="s">
        <v>177</v>
      </c>
      <c r="B152" s="6" t="s">
        <v>178</v>
      </c>
      <c r="C152" s="7">
        <v>0</v>
      </c>
      <c r="D152" s="7">
        <v>0</v>
      </c>
      <c r="E152" s="7">
        <v>0</v>
      </c>
      <c r="F152" s="7">
        <v>0</v>
      </c>
      <c r="G152" s="7"/>
      <c r="H152" s="36">
        <f t="shared" si="23"/>
        <v>0</v>
      </c>
      <c r="I152" s="36">
        <v>0</v>
      </c>
      <c r="J152" s="7">
        <v>0</v>
      </c>
      <c r="K152" s="7">
        <v>0</v>
      </c>
      <c r="L152" s="7">
        <v>0</v>
      </c>
      <c r="M152" s="30">
        <v>0</v>
      </c>
      <c r="N152" s="14"/>
      <c r="O152" s="36">
        <f t="shared" si="24"/>
        <v>0</v>
      </c>
      <c r="P152" s="7">
        <v>0</v>
      </c>
      <c r="Q152" s="30">
        <v>0</v>
      </c>
      <c r="R152" s="14">
        <v>0</v>
      </c>
      <c r="S152" s="30">
        <v>0</v>
      </c>
      <c r="T152" s="36"/>
      <c r="U152" s="7">
        <v>0</v>
      </c>
      <c r="V152" s="7"/>
      <c r="W152" s="7">
        <f t="shared" si="40"/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14">
        <f t="shared" si="26"/>
        <v>0</v>
      </c>
      <c r="AN152" s="36"/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36"/>
      <c r="AX152" s="14">
        <f t="shared" si="27"/>
        <v>0</v>
      </c>
      <c r="AY152" s="7">
        <v>0</v>
      </c>
      <c r="AZ152" s="7">
        <v>0</v>
      </c>
      <c r="BA152" s="36"/>
      <c r="BB152" s="7">
        <f t="shared" si="28"/>
        <v>0</v>
      </c>
      <c r="BC152" s="36">
        <v>0</v>
      </c>
      <c r="BD152" s="36">
        <v>0</v>
      </c>
      <c r="BE152" s="7">
        <v>0</v>
      </c>
      <c r="BF152" s="7">
        <v>0</v>
      </c>
      <c r="BG152" s="7">
        <v>0</v>
      </c>
      <c r="BH152" s="36"/>
      <c r="BI152" s="7">
        <f t="shared" si="39"/>
        <v>0</v>
      </c>
      <c r="BJ152" s="36">
        <v>0</v>
      </c>
      <c r="BK152" s="14">
        <v>0</v>
      </c>
      <c r="BL152" s="16">
        <f t="shared" si="41"/>
        <v>0</v>
      </c>
      <c r="BM152" s="16">
        <f t="shared" si="30"/>
        <v>0</v>
      </c>
      <c r="BN152" s="7">
        <v>0</v>
      </c>
      <c r="BO152" s="7">
        <v>0</v>
      </c>
      <c r="BP152" s="7">
        <f t="shared" si="31"/>
        <v>0</v>
      </c>
      <c r="BQ152" s="36"/>
      <c r="BR152" s="7">
        <v>0</v>
      </c>
      <c r="BS152" s="7">
        <v>0</v>
      </c>
      <c r="BT152" s="7">
        <v>0</v>
      </c>
      <c r="BU152" s="7">
        <f t="shared" si="32"/>
        <v>0</v>
      </c>
      <c r="BV152" s="36"/>
      <c r="BW152" s="7">
        <v>0</v>
      </c>
      <c r="BX152" s="9">
        <f t="shared" si="42"/>
        <v>0</v>
      </c>
      <c r="BY152" s="7">
        <v>0</v>
      </c>
      <c r="BZ152" s="7">
        <v>0</v>
      </c>
      <c r="CA152" s="7">
        <v>0</v>
      </c>
      <c r="CB152" s="7">
        <v>0</v>
      </c>
      <c r="CC152" s="36"/>
      <c r="CD152" s="7">
        <f t="shared" si="34"/>
        <v>0</v>
      </c>
      <c r="CE152" s="7">
        <v>0</v>
      </c>
      <c r="CF152" s="7">
        <v>0</v>
      </c>
      <c r="CG152" s="36"/>
      <c r="CH152" s="7">
        <f t="shared" si="35"/>
        <v>0</v>
      </c>
      <c r="CI152" s="7">
        <v>0</v>
      </c>
      <c r="CJ152" s="7">
        <v>0</v>
      </c>
      <c r="CK152" s="7">
        <v>0</v>
      </c>
      <c r="CL152" s="7">
        <v>0</v>
      </c>
      <c r="CM152" s="36"/>
      <c r="CN152" s="7"/>
      <c r="CO152" s="7">
        <v>0</v>
      </c>
      <c r="CP152" s="7">
        <v>0</v>
      </c>
      <c r="CQ152" s="7">
        <v>0</v>
      </c>
      <c r="CR152" s="36"/>
      <c r="CS152" s="7">
        <f t="shared" si="36"/>
        <v>0</v>
      </c>
      <c r="CT152" s="36">
        <v>0</v>
      </c>
      <c r="CV152" s="7">
        <v>0</v>
      </c>
      <c r="CW152" s="9">
        <f t="shared" si="43"/>
        <v>0</v>
      </c>
      <c r="CX152" s="9">
        <f t="shared" si="44"/>
        <v>0</v>
      </c>
    </row>
    <row r="153" spans="1:102" ht="51.75">
      <c r="A153" s="8" t="s">
        <v>179</v>
      </c>
      <c r="B153" s="6" t="s">
        <v>180</v>
      </c>
      <c r="C153" s="7">
        <v>0</v>
      </c>
      <c r="D153" s="7">
        <v>0</v>
      </c>
      <c r="E153" s="7">
        <v>0</v>
      </c>
      <c r="F153" s="7">
        <v>0</v>
      </c>
      <c r="G153" s="7"/>
      <c r="H153" s="36">
        <f t="shared" si="23"/>
        <v>0</v>
      </c>
      <c r="I153" s="36">
        <v>0</v>
      </c>
      <c r="J153" s="7">
        <v>0</v>
      </c>
      <c r="K153" s="7">
        <v>0</v>
      </c>
      <c r="L153" s="7">
        <v>0</v>
      </c>
      <c r="M153" s="30">
        <v>0</v>
      </c>
      <c r="N153" s="14"/>
      <c r="O153" s="36">
        <f t="shared" si="24"/>
        <v>0</v>
      </c>
      <c r="P153" s="7">
        <v>0</v>
      </c>
      <c r="Q153" s="30">
        <v>0</v>
      </c>
      <c r="R153" s="14">
        <v>0</v>
      </c>
      <c r="S153" s="30">
        <v>0</v>
      </c>
      <c r="T153" s="36"/>
      <c r="U153" s="7">
        <v>0</v>
      </c>
      <c r="V153" s="7"/>
      <c r="W153" s="7">
        <f t="shared" si="40"/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14">
        <f t="shared" si="26"/>
        <v>0</v>
      </c>
      <c r="AN153" s="36"/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36"/>
      <c r="AX153" s="14">
        <f t="shared" si="27"/>
        <v>0</v>
      </c>
      <c r="AY153" s="7">
        <v>0</v>
      </c>
      <c r="AZ153" s="7">
        <v>0</v>
      </c>
      <c r="BA153" s="36"/>
      <c r="BB153" s="7">
        <f t="shared" si="28"/>
        <v>0</v>
      </c>
      <c r="BC153" s="36">
        <v>0</v>
      </c>
      <c r="BD153" s="36">
        <v>0</v>
      </c>
      <c r="BE153" s="7">
        <v>0</v>
      </c>
      <c r="BF153" s="7">
        <v>0</v>
      </c>
      <c r="BG153" s="7">
        <v>0</v>
      </c>
      <c r="BH153" s="36"/>
      <c r="BI153" s="7">
        <f t="shared" si="39"/>
        <v>0</v>
      </c>
      <c r="BJ153" s="36">
        <v>0</v>
      </c>
      <c r="BK153" s="14">
        <v>0</v>
      </c>
      <c r="BL153" s="16">
        <f t="shared" si="41"/>
        <v>0</v>
      </c>
      <c r="BM153" s="16">
        <f t="shared" si="30"/>
        <v>0</v>
      </c>
      <c r="BN153" s="7">
        <v>0</v>
      </c>
      <c r="BO153" s="7">
        <v>0</v>
      </c>
      <c r="BP153" s="7">
        <f t="shared" si="31"/>
        <v>0</v>
      </c>
      <c r="BQ153" s="36"/>
      <c r="BR153" s="7">
        <v>0</v>
      </c>
      <c r="BS153" s="7">
        <v>0</v>
      </c>
      <c r="BT153" s="7">
        <v>0</v>
      </c>
      <c r="BU153" s="7">
        <f t="shared" si="32"/>
        <v>0</v>
      </c>
      <c r="BV153" s="36"/>
      <c r="BW153" s="7">
        <v>0</v>
      </c>
      <c r="BX153" s="9">
        <f t="shared" si="42"/>
        <v>0</v>
      </c>
      <c r="BY153" s="7">
        <v>0</v>
      </c>
      <c r="BZ153" s="7">
        <v>0</v>
      </c>
      <c r="CA153" s="7">
        <v>0</v>
      </c>
      <c r="CB153" s="7">
        <v>0</v>
      </c>
      <c r="CC153" s="36"/>
      <c r="CD153" s="7">
        <f t="shared" si="34"/>
        <v>0</v>
      </c>
      <c r="CE153" s="7">
        <v>0</v>
      </c>
      <c r="CF153" s="7">
        <v>0</v>
      </c>
      <c r="CG153" s="36"/>
      <c r="CH153" s="7">
        <f t="shared" si="35"/>
        <v>0</v>
      </c>
      <c r="CI153" s="7">
        <v>0</v>
      </c>
      <c r="CJ153" s="7">
        <v>0</v>
      </c>
      <c r="CK153" s="7">
        <v>0</v>
      </c>
      <c r="CL153" s="7">
        <v>0</v>
      </c>
      <c r="CM153" s="36"/>
      <c r="CN153" s="7"/>
      <c r="CO153" s="7">
        <v>0</v>
      </c>
      <c r="CP153" s="7">
        <v>0</v>
      </c>
      <c r="CQ153" s="7">
        <v>0</v>
      </c>
      <c r="CR153" s="36"/>
      <c r="CS153" s="7">
        <f t="shared" si="36"/>
        <v>0</v>
      </c>
      <c r="CT153" s="36">
        <v>0</v>
      </c>
      <c r="CV153" s="7">
        <v>0</v>
      </c>
      <c r="CW153" s="9">
        <f t="shared" si="43"/>
        <v>0</v>
      </c>
      <c r="CX153" s="9">
        <f t="shared" si="44"/>
        <v>0</v>
      </c>
    </row>
    <row r="154" spans="1:102" ht="64.5">
      <c r="A154" s="8" t="s">
        <v>181</v>
      </c>
      <c r="B154" s="6" t="s">
        <v>182</v>
      </c>
      <c r="C154" s="7">
        <v>0</v>
      </c>
      <c r="D154" s="7">
        <v>0</v>
      </c>
      <c r="E154" s="7">
        <v>0</v>
      </c>
      <c r="F154" s="7">
        <v>0</v>
      </c>
      <c r="G154" s="7"/>
      <c r="H154" s="36">
        <f t="shared" si="23"/>
        <v>0</v>
      </c>
      <c r="I154" s="36">
        <v>0</v>
      </c>
      <c r="J154" s="7">
        <v>0</v>
      </c>
      <c r="K154" s="7">
        <v>0</v>
      </c>
      <c r="L154" s="7">
        <v>0</v>
      </c>
      <c r="M154" s="30">
        <v>0</v>
      </c>
      <c r="N154" s="14"/>
      <c r="O154" s="36">
        <f t="shared" si="24"/>
        <v>0</v>
      </c>
      <c r="P154" s="7">
        <v>0</v>
      </c>
      <c r="Q154" s="30">
        <v>0</v>
      </c>
      <c r="R154" s="14">
        <v>0</v>
      </c>
      <c r="S154" s="30">
        <v>0</v>
      </c>
      <c r="T154" s="36"/>
      <c r="U154" s="7">
        <v>0</v>
      </c>
      <c r="V154" s="7"/>
      <c r="W154" s="7">
        <f t="shared" si="40"/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14">
        <f t="shared" si="26"/>
        <v>0</v>
      </c>
      <c r="AN154" s="36"/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36"/>
      <c r="AX154" s="14">
        <f t="shared" si="27"/>
        <v>0</v>
      </c>
      <c r="AY154" s="7">
        <v>0</v>
      </c>
      <c r="AZ154" s="7">
        <v>0</v>
      </c>
      <c r="BA154" s="36"/>
      <c r="BB154" s="7">
        <f t="shared" si="28"/>
        <v>0</v>
      </c>
      <c r="BC154" s="36">
        <v>0</v>
      </c>
      <c r="BD154" s="36">
        <v>0</v>
      </c>
      <c r="BE154" s="7">
        <v>0</v>
      </c>
      <c r="BF154" s="7">
        <v>0</v>
      </c>
      <c r="BG154" s="7">
        <v>0</v>
      </c>
      <c r="BH154" s="36"/>
      <c r="BI154" s="7">
        <f t="shared" si="39"/>
        <v>0</v>
      </c>
      <c r="BJ154" s="36">
        <v>0</v>
      </c>
      <c r="BK154" s="14">
        <v>0</v>
      </c>
      <c r="BL154" s="16">
        <f t="shared" si="41"/>
        <v>0</v>
      </c>
      <c r="BM154" s="16">
        <f t="shared" si="30"/>
        <v>0</v>
      </c>
      <c r="BN154" s="7">
        <v>0</v>
      </c>
      <c r="BO154" s="7">
        <v>0</v>
      </c>
      <c r="BP154" s="7">
        <f t="shared" si="31"/>
        <v>0</v>
      </c>
      <c r="BQ154" s="36"/>
      <c r="BR154" s="7">
        <v>0</v>
      </c>
      <c r="BS154" s="7">
        <v>0</v>
      </c>
      <c r="BT154" s="7">
        <v>0</v>
      </c>
      <c r="BU154" s="7">
        <f t="shared" si="32"/>
        <v>0</v>
      </c>
      <c r="BV154" s="36"/>
      <c r="BW154" s="7">
        <v>0</v>
      </c>
      <c r="BX154" s="9">
        <f t="shared" si="42"/>
        <v>0</v>
      </c>
      <c r="BY154" s="7">
        <v>0</v>
      </c>
      <c r="BZ154" s="7">
        <v>0</v>
      </c>
      <c r="CA154" s="7">
        <v>0</v>
      </c>
      <c r="CB154" s="7">
        <v>0</v>
      </c>
      <c r="CC154" s="36"/>
      <c r="CD154" s="7">
        <f t="shared" si="34"/>
        <v>0</v>
      </c>
      <c r="CE154" s="7">
        <v>0</v>
      </c>
      <c r="CF154" s="7">
        <v>0</v>
      </c>
      <c r="CG154" s="36"/>
      <c r="CH154" s="7">
        <f t="shared" si="35"/>
        <v>0</v>
      </c>
      <c r="CI154" s="7">
        <v>0</v>
      </c>
      <c r="CJ154" s="7">
        <v>0</v>
      </c>
      <c r="CK154" s="7">
        <v>0</v>
      </c>
      <c r="CL154" s="7">
        <v>0</v>
      </c>
      <c r="CM154" s="36"/>
      <c r="CN154" s="7"/>
      <c r="CO154" s="7">
        <v>0</v>
      </c>
      <c r="CP154" s="7">
        <v>0</v>
      </c>
      <c r="CQ154" s="7">
        <v>0</v>
      </c>
      <c r="CR154" s="36"/>
      <c r="CS154" s="7">
        <f t="shared" si="36"/>
        <v>0</v>
      </c>
      <c r="CT154" s="36">
        <v>0</v>
      </c>
      <c r="CV154" s="7">
        <v>0</v>
      </c>
      <c r="CW154" s="9">
        <f t="shared" si="43"/>
        <v>0</v>
      </c>
      <c r="CX154" s="9">
        <f t="shared" si="44"/>
        <v>0</v>
      </c>
    </row>
    <row r="155" spans="1:102" ht="39">
      <c r="A155" s="8" t="s">
        <v>183</v>
      </c>
      <c r="B155" s="6" t="s">
        <v>184</v>
      </c>
      <c r="C155" s="7">
        <v>0</v>
      </c>
      <c r="D155" s="7">
        <v>0</v>
      </c>
      <c r="E155" s="7">
        <v>0</v>
      </c>
      <c r="F155" s="7">
        <v>0</v>
      </c>
      <c r="G155" s="7"/>
      <c r="H155" s="36">
        <f t="shared" si="23"/>
        <v>0</v>
      </c>
      <c r="I155" s="36">
        <v>0</v>
      </c>
      <c r="J155" s="7">
        <v>0</v>
      </c>
      <c r="K155" s="7">
        <v>0</v>
      </c>
      <c r="L155" s="7">
        <v>0</v>
      </c>
      <c r="M155" s="30">
        <v>0</v>
      </c>
      <c r="N155" s="14"/>
      <c r="O155" s="36">
        <f t="shared" si="24"/>
        <v>0</v>
      </c>
      <c r="P155" s="7">
        <v>0</v>
      </c>
      <c r="Q155" s="30">
        <v>0</v>
      </c>
      <c r="R155" s="14">
        <v>0</v>
      </c>
      <c r="S155" s="30">
        <v>0</v>
      </c>
      <c r="T155" s="36"/>
      <c r="U155" s="7">
        <v>0</v>
      </c>
      <c r="V155" s="7"/>
      <c r="W155" s="7">
        <f t="shared" si="40"/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14">
        <f t="shared" si="26"/>
        <v>0</v>
      </c>
      <c r="AN155" s="36"/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36"/>
      <c r="AX155" s="14">
        <f t="shared" si="27"/>
        <v>0</v>
      </c>
      <c r="AY155" s="7">
        <v>0</v>
      </c>
      <c r="AZ155" s="7">
        <v>0</v>
      </c>
      <c r="BA155" s="36"/>
      <c r="BB155" s="7">
        <f t="shared" si="28"/>
        <v>0</v>
      </c>
      <c r="BC155" s="36">
        <v>0</v>
      </c>
      <c r="BD155" s="36">
        <v>0</v>
      </c>
      <c r="BE155" s="7">
        <v>0</v>
      </c>
      <c r="BF155" s="7">
        <v>0</v>
      </c>
      <c r="BG155" s="7">
        <v>0</v>
      </c>
      <c r="BH155" s="36"/>
      <c r="BI155" s="7">
        <f t="shared" si="39"/>
        <v>0</v>
      </c>
      <c r="BJ155" s="36">
        <v>0</v>
      </c>
      <c r="BK155" s="14">
        <v>0</v>
      </c>
      <c r="BL155" s="16">
        <f t="shared" si="41"/>
        <v>0</v>
      </c>
      <c r="BM155" s="16">
        <f t="shared" si="30"/>
        <v>0</v>
      </c>
      <c r="BN155" s="7">
        <v>0</v>
      </c>
      <c r="BO155" s="7">
        <v>0</v>
      </c>
      <c r="BP155" s="7">
        <f t="shared" si="31"/>
        <v>0</v>
      </c>
      <c r="BQ155" s="36"/>
      <c r="BR155" s="7">
        <v>0</v>
      </c>
      <c r="BS155" s="7">
        <v>0</v>
      </c>
      <c r="BT155" s="7">
        <v>0</v>
      </c>
      <c r="BU155" s="7">
        <f t="shared" si="32"/>
        <v>0</v>
      </c>
      <c r="BV155" s="36"/>
      <c r="BW155" s="7">
        <v>0</v>
      </c>
      <c r="BX155" s="9">
        <f t="shared" si="42"/>
        <v>0</v>
      </c>
      <c r="BY155" s="7">
        <v>0</v>
      </c>
      <c r="BZ155" s="7">
        <v>0</v>
      </c>
      <c r="CA155" s="7">
        <v>0</v>
      </c>
      <c r="CB155" s="7">
        <v>0</v>
      </c>
      <c r="CC155" s="36"/>
      <c r="CD155" s="7">
        <f t="shared" si="34"/>
        <v>0</v>
      </c>
      <c r="CE155" s="7">
        <v>0</v>
      </c>
      <c r="CF155" s="7">
        <v>0</v>
      </c>
      <c r="CG155" s="36"/>
      <c r="CH155" s="7">
        <f t="shared" si="35"/>
        <v>0</v>
      </c>
      <c r="CI155" s="7">
        <v>0</v>
      </c>
      <c r="CJ155" s="7">
        <v>0</v>
      </c>
      <c r="CK155" s="7">
        <v>0</v>
      </c>
      <c r="CL155" s="7">
        <v>0</v>
      </c>
      <c r="CM155" s="36"/>
      <c r="CN155" s="7"/>
      <c r="CO155" s="7">
        <v>0</v>
      </c>
      <c r="CP155" s="7">
        <v>0</v>
      </c>
      <c r="CQ155" s="7">
        <v>0</v>
      </c>
      <c r="CR155" s="36"/>
      <c r="CS155" s="7">
        <f t="shared" si="36"/>
        <v>0</v>
      </c>
      <c r="CT155" s="36">
        <v>0</v>
      </c>
      <c r="CV155" s="7">
        <v>0</v>
      </c>
      <c r="CW155" s="9">
        <f t="shared" si="43"/>
        <v>0</v>
      </c>
      <c r="CX155" s="9">
        <f t="shared" si="44"/>
        <v>0</v>
      </c>
    </row>
    <row r="156" spans="1:102" ht="26.25">
      <c r="A156" s="8" t="s">
        <v>185</v>
      </c>
      <c r="B156" s="6" t="s">
        <v>186</v>
      </c>
      <c r="C156" s="7">
        <v>0</v>
      </c>
      <c r="D156" s="7">
        <v>0</v>
      </c>
      <c r="E156" s="7">
        <v>0</v>
      </c>
      <c r="F156" s="7">
        <v>0</v>
      </c>
      <c r="G156" s="7"/>
      <c r="H156" s="36">
        <f t="shared" si="23"/>
        <v>0</v>
      </c>
      <c r="I156" s="36">
        <v>0</v>
      </c>
      <c r="J156" s="7">
        <v>0</v>
      </c>
      <c r="K156" s="7">
        <v>0</v>
      </c>
      <c r="L156" s="7">
        <v>0</v>
      </c>
      <c r="M156" s="30">
        <v>0</v>
      </c>
      <c r="N156" s="14"/>
      <c r="O156" s="36">
        <f t="shared" si="24"/>
        <v>0</v>
      </c>
      <c r="P156" s="7">
        <v>0</v>
      </c>
      <c r="Q156" s="30">
        <v>0</v>
      </c>
      <c r="R156" s="14">
        <v>0</v>
      </c>
      <c r="S156" s="30">
        <v>0</v>
      </c>
      <c r="T156" s="36"/>
      <c r="U156" s="7">
        <v>0</v>
      </c>
      <c r="V156" s="7"/>
      <c r="W156" s="7">
        <f t="shared" si="40"/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14">
        <f t="shared" si="26"/>
        <v>0</v>
      </c>
      <c r="AN156" s="36"/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36"/>
      <c r="AX156" s="14">
        <f t="shared" si="27"/>
        <v>0</v>
      </c>
      <c r="AY156" s="7">
        <v>0</v>
      </c>
      <c r="AZ156" s="7">
        <v>0</v>
      </c>
      <c r="BA156" s="36"/>
      <c r="BB156" s="7">
        <f t="shared" si="28"/>
        <v>0</v>
      </c>
      <c r="BC156" s="36">
        <v>0</v>
      </c>
      <c r="BD156" s="36">
        <v>0</v>
      </c>
      <c r="BE156" s="7">
        <v>0</v>
      </c>
      <c r="BF156" s="7">
        <v>0</v>
      </c>
      <c r="BG156" s="7">
        <v>0</v>
      </c>
      <c r="BH156" s="36"/>
      <c r="BI156" s="7">
        <f t="shared" si="39"/>
        <v>0</v>
      </c>
      <c r="BJ156" s="36">
        <v>0</v>
      </c>
      <c r="BK156" s="14">
        <v>0</v>
      </c>
      <c r="BL156" s="16">
        <f t="shared" si="41"/>
        <v>0</v>
      </c>
      <c r="BM156" s="16">
        <f t="shared" si="30"/>
        <v>0</v>
      </c>
      <c r="BN156" s="7">
        <v>0</v>
      </c>
      <c r="BO156" s="7">
        <v>0</v>
      </c>
      <c r="BP156" s="7">
        <f t="shared" si="31"/>
        <v>0</v>
      </c>
      <c r="BQ156" s="36"/>
      <c r="BR156" s="7">
        <v>0</v>
      </c>
      <c r="BS156" s="7">
        <v>0</v>
      </c>
      <c r="BT156" s="7">
        <v>0</v>
      </c>
      <c r="BU156" s="7">
        <f t="shared" si="32"/>
        <v>0</v>
      </c>
      <c r="BV156" s="36"/>
      <c r="BW156" s="7">
        <v>0</v>
      </c>
      <c r="BX156" s="9">
        <f t="shared" si="42"/>
        <v>0</v>
      </c>
      <c r="BY156" s="7">
        <v>0</v>
      </c>
      <c r="BZ156" s="7">
        <v>0</v>
      </c>
      <c r="CA156" s="7">
        <v>0</v>
      </c>
      <c r="CB156" s="7">
        <v>0</v>
      </c>
      <c r="CC156" s="36"/>
      <c r="CD156" s="7">
        <f t="shared" si="34"/>
        <v>0</v>
      </c>
      <c r="CE156" s="7">
        <v>0</v>
      </c>
      <c r="CF156" s="7">
        <v>0</v>
      </c>
      <c r="CG156" s="36"/>
      <c r="CH156" s="7">
        <f t="shared" si="35"/>
        <v>0</v>
      </c>
      <c r="CI156" s="7">
        <v>0</v>
      </c>
      <c r="CJ156" s="7">
        <v>0</v>
      </c>
      <c r="CK156" s="7">
        <v>0</v>
      </c>
      <c r="CL156" s="7">
        <v>0</v>
      </c>
      <c r="CM156" s="36"/>
      <c r="CN156" s="7"/>
      <c r="CO156" s="7">
        <v>0</v>
      </c>
      <c r="CP156" s="7">
        <v>0</v>
      </c>
      <c r="CQ156" s="7">
        <v>0</v>
      </c>
      <c r="CR156" s="36"/>
      <c r="CS156" s="7">
        <f t="shared" si="36"/>
        <v>0</v>
      </c>
      <c r="CT156" s="36">
        <v>0</v>
      </c>
      <c r="CV156" s="7">
        <v>0</v>
      </c>
      <c r="CW156" s="9">
        <f t="shared" si="43"/>
        <v>0</v>
      </c>
      <c r="CX156" s="9">
        <f t="shared" si="44"/>
        <v>0</v>
      </c>
    </row>
    <row r="157" spans="1:102">
      <c r="A157" s="8" t="s">
        <v>187</v>
      </c>
      <c r="B157" s="6" t="s">
        <v>188</v>
      </c>
      <c r="C157" s="7">
        <v>1</v>
      </c>
      <c r="D157" s="7">
        <v>0</v>
      </c>
      <c r="E157" s="7">
        <v>0</v>
      </c>
      <c r="F157" s="7">
        <v>0</v>
      </c>
      <c r="G157" s="7"/>
      <c r="H157" s="36">
        <f t="shared" si="23"/>
        <v>1</v>
      </c>
      <c r="I157" s="36">
        <v>0</v>
      </c>
      <c r="J157" s="7">
        <v>0</v>
      </c>
      <c r="K157" s="7">
        <v>0</v>
      </c>
      <c r="L157" s="7">
        <v>0</v>
      </c>
      <c r="M157" s="30">
        <v>0</v>
      </c>
      <c r="N157" s="14"/>
      <c r="O157" s="36">
        <f t="shared" si="24"/>
        <v>0</v>
      </c>
      <c r="P157" s="7">
        <v>0</v>
      </c>
      <c r="Q157" s="30">
        <v>0</v>
      </c>
      <c r="R157" s="14">
        <v>0</v>
      </c>
      <c r="S157" s="30">
        <v>0</v>
      </c>
      <c r="T157" s="36"/>
      <c r="U157" s="7">
        <v>0</v>
      </c>
      <c r="V157" s="7"/>
      <c r="W157" s="7">
        <f t="shared" si="40"/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14">
        <f t="shared" si="26"/>
        <v>0</v>
      </c>
      <c r="AN157" s="36"/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36"/>
      <c r="AX157" s="14">
        <f t="shared" si="27"/>
        <v>0</v>
      </c>
      <c r="AY157" s="7">
        <v>0</v>
      </c>
      <c r="AZ157" s="7">
        <v>0</v>
      </c>
      <c r="BA157" s="36"/>
      <c r="BB157" s="7">
        <f t="shared" si="28"/>
        <v>0</v>
      </c>
      <c r="BC157" s="36">
        <v>0</v>
      </c>
      <c r="BD157" s="36">
        <v>0</v>
      </c>
      <c r="BE157" s="7">
        <v>0</v>
      </c>
      <c r="BF157" s="7">
        <v>0</v>
      </c>
      <c r="BG157" s="7">
        <v>0</v>
      </c>
      <c r="BH157" s="36"/>
      <c r="BI157" s="7">
        <f t="shared" si="39"/>
        <v>0</v>
      </c>
      <c r="BJ157" s="36">
        <v>0</v>
      </c>
      <c r="BK157" s="14">
        <v>0</v>
      </c>
      <c r="BL157" s="16">
        <f t="shared" si="41"/>
        <v>0</v>
      </c>
      <c r="BM157" s="16">
        <f t="shared" si="30"/>
        <v>0</v>
      </c>
      <c r="BN157" s="7">
        <v>0</v>
      </c>
      <c r="BO157" s="7">
        <v>0</v>
      </c>
      <c r="BP157" s="7">
        <f t="shared" si="31"/>
        <v>0</v>
      </c>
      <c r="BQ157" s="36"/>
      <c r="BR157" s="7">
        <v>0</v>
      </c>
      <c r="BS157" s="7">
        <v>0</v>
      </c>
      <c r="BT157" s="7">
        <v>0</v>
      </c>
      <c r="BU157" s="7">
        <f t="shared" si="32"/>
        <v>0</v>
      </c>
      <c r="BV157" s="36"/>
      <c r="BW157" s="7">
        <v>0</v>
      </c>
      <c r="BX157" s="9">
        <f t="shared" si="42"/>
        <v>0</v>
      </c>
      <c r="BY157" s="7">
        <v>0</v>
      </c>
      <c r="BZ157" s="7">
        <v>0</v>
      </c>
      <c r="CA157" s="7">
        <v>0</v>
      </c>
      <c r="CB157" s="7">
        <v>0</v>
      </c>
      <c r="CC157" s="36"/>
      <c r="CD157" s="7">
        <f t="shared" si="34"/>
        <v>0</v>
      </c>
      <c r="CE157" s="7">
        <v>0</v>
      </c>
      <c r="CF157" s="7">
        <v>0</v>
      </c>
      <c r="CG157" s="36"/>
      <c r="CH157" s="7">
        <f t="shared" si="35"/>
        <v>0</v>
      </c>
      <c r="CI157" s="7">
        <v>0</v>
      </c>
      <c r="CJ157" s="7">
        <v>0</v>
      </c>
      <c r="CK157" s="7">
        <v>0</v>
      </c>
      <c r="CL157" s="7">
        <v>0</v>
      </c>
      <c r="CM157" s="36"/>
      <c r="CN157" s="7"/>
      <c r="CO157" s="7">
        <v>0</v>
      </c>
      <c r="CP157" s="7">
        <v>0</v>
      </c>
      <c r="CQ157" s="7">
        <v>0</v>
      </c>
      <c r="CR157" s="36"/>
      <c r="CS157" s="7">
        <f t="shared" si="36"/>
        <v>0</v>
      </c>
      <c r="CT157" s="36">
        <v>0</v>
      </c>
      <c r="CV157" s="7">
        <v>0</v>
      </c>
      <c r="CW157" s="9">
        <f t="shared" si="43"/>
        <v>0</v>
      </c>
      <c r="CX157" s="9">
        <f t="shared" si="44"/>
        <v>1</v>
      </c>
    </row>
    <row r="158" spans="1:102" ht="39">
      <c r="A158" s="8" t="s">
        <v>189</v>
      </c>
      <c r="B158" s="6" t="s">
        <v>190</v>
      </c>
      <c r="C158" s="7">
        <v>0</v>
      </c>
      <c r="D158" s="7">
        <v>0</v>
      </c>
      <c r="E158" s="7">
        <v>0</v>
      </c>
      <c r="F158" s="7">
        <v>0</v>
      </c>
      <c r="G158" s="7"/>
      <c r="H158" s="36">
        <f t="shared" si="23"/>
        <v>0</v>
      </c>
      <c r="I158" s="36">
        <v>0</v>
      </c>
      <c r="J158" s="7">
        <v>0</v>
      </c>
      <c r="K158" s="7">
        <v>0</v>
      </c>
      <c r="L158" s="7">
        <v>0</v>
      </c>
      <c r="M158" s="30">
        <v>0</v>
      </c>
      <c r="N158" s="14"/>
      <c r="O158" s="36">
        <f t="shared" si="24"/>
        <v>0</v>
      </c>
      <c r="P158" s="7">
        <v>0</v>
      </c>
      <c r="Q158" s="30">
        <v>0</v>
      </c>
      <c r="R158" s="14">
        <v>0</v>
      </c>
      <c r="S158" s="30">
        <v>0</v>
      </c>
      <c r="T158" s="36"/>
      <c r="U158" s="7">
        <v>0</v>
      </c>
      <c r="V158" s="7"/>
      <c r="W158" s="7">
        <f t="shared" si="40"/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14">
        <f t="shared" si="26"/>
        <v>0</v>
      </c>
      <c r="AN158" s="36"/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36"/>
      <c r="AX158" s="14">
        <f t="shared" si="27"/>
        <v>0</v>
      </c>
      <c r="AY158" s="7">
        <v>0</v>
      </c>
      <c r="AZ158" s="7">
        <v>0</v>
      </c>
      <c r="BA158" s="36"/>
      <c r="BB158" s="7">
        <f t="shared" si="28"/>
        <v>0</v>
      </c>
      <c r="BC158" s="36">
        <v>0</v>
      </c>
      <c r="BD158" s="36">
        <v>0</v>
      </c>
      <c r="BE158" s="7">
        <v>0</v>
      </c>
      <c r="BF158" s="7">
        <v>0</v>
      </c>
      <c r="BG158" s="7">
        <v>0</v>
      </c>
      <c r="BH158" s="36"/>
      <c r="BI158" s="7">
        <f t="shared" si="39"/>
        <v>0</v>
      </c>
      <c r="BJ158" s="36">
        <v>0</v>
      </c>
      <c r="BK158" s="14">
        <v>0</v>
      </c>
      <c r="BL158" s="16">
        <f t="shared" si="41"/>
        <v>0</v>
      </c>
      <c r="BM158" s="16">
        <f t="shared" si="30"/>
        <v>0</v>
      </c>
      <c r="BN158" s="7">
        <v>0</v>
      </c>
      <c r="BO158" s="7">
        <v>0</v>
      </c>
      <c r="BP158" s="7">
        <f t="shared" si="31"/>
        <v>0</v>
      </c>
      <c r="BQ158" s="36"/>
      <c r="BR158" s="7">
        <v>0</v>
      </c>
      <c r="BS158" s="7">
        <v>0</v>
      </c>
      <c r="BT158" s="7">
        <v>0</v>
      </c>
      <c r="BU158" s="7">
        <f t="shared" si="32"/>
        <v>0</v>
      </c>
      <c r="BV158" s="36"/>
      <c r="BW158" s="7">
        <v>0</v>
      </c>
      <c r="BX158" s="9">
        <f t="shared" si="42"/>
        <v>0</v>
      </c>
      <c r="BY158" s="7">
        <v>0</v>
      </c>
      <c r="BZ158" s="7">
        <v>0</v>
      </c>
      <c r="CA158" s="7">
        <v>0</v>
      </c>
      <c r="CB158" s="7">
        <v>0</v>
      </c>
      <c r="CC158" s="36"/>
      <c r="CD158" s="7">
        <f t="shared" si="34"/>
        <v>0</v>
      </c>
      <c r="CE158" s="7">
        <v>0</v>
      </c>
      <c r="CF158" s="7">
        <v>0</v>
      </c>
      <c r="CG158" s="36"/>
      <c r="CH158" s="7">
        <f t="shared" si="35"/>
        <v>0</v>
      </c>
      <c r="CI158" s="7">
        <v>0</v>
      </c>
      <c r="CJ158" s="7">
        <v>0</v>
      </c>
      <c r="CK158" s="7">
        <v>0</v>
      </c>
      <c r="CL158" s="7">
        <v>0</v>
      </c>
      <c r="CM158" s="36"/>
      <c r="CN158" s="7"/>
      <c r="CO158" s="7">
        <v>0</v>
      </c>
      <c r="CP158" s="7">
        <v>0</v>
      </c>
      <c r="CQ158" s="7">
        <v>0</v>
      </c>
      <c r="CR158" s="36"/>
      <c r="CS158" s="7">
        <f t="shared" si="36"/>
        <v>0</v>
      </c>
      <c r="CT158" s="36">
        <v>0</v>
      </c>
      <c r="CV158" s="7">
        <v>0</v>
      </c>
      <c r="CW158" s="9">
        <f t="shared" si="43"/>
        <v>0</v>
      </c>
      <c r="CX158" s="9">
        <f t="shared" si="44"/>
        <v>0</v>
      </c>
    </row>
    <row r="159" spans="1:102" ht="26.25">
      <c r="A159" s="8" t="s">
        <v>191</v>
      </c>
      <c r="B159" s="6" t="s">
        <v>192</v>
      </c>
      <c r="C159" s="7">
        <v>0</v>
      </c>
      <c r="D159" s="7">
        <v>0</v>
      </c>
      <c r="E159" s="7">
        <v>0</v>
      </c>
      <c r="F159" s="7">
        <v>0</v>
      </c>
      <c r="G159" s="7"/>
      <c r="H159" s="36">
        <f t="shared" si="23"/>
        <v>0</v>
      </c>
      <c r="I159" s="36">
        <v>0</v>
      </c>
      <c r="J159" s="7">
        <v>0</v>
      </c>
      <c r="K159" s="7">
        <v>0</v>
      </c>
      <c r="L159" s="7">
        <v>0</v>
      </c>
      <c r="M159" s="30">
        <v>0</v>
      </c>
      <c r="N159" s="14"/>
      <c r="O159" s="36">
        <f t="shared" si="24"/>
        <v>0</v>
      </c>
      <c r="P159" s="7">
        <v>0</v>
      </c>
      <c r="Q159" s="30">
        <v>0</v>
      </c>
      <c r="R159" s="14">
        <v>0</v>
      </c>
      <c r="S159" s="30">
        <v>0</v>
      </c>
      <c r="T159" s="36"/>
      <c r="U159" s="7">
        <v>0</v>
      </c>
      <c r="V159" s="7"/>
      <c r="W159" s="7">
        <f t="shared" si="40"/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14">
        <f t="shared" si="26"/>
        <v>0</v>
      </c>
      <c r="AN159" s="36"/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36"/>
      <c r="AX159" s="14">
        <f t="shared" si="27"/>
        <v>0</v>
      </c>
      <c r="AY159" s="7">
        <v>0</v>
      </c>
      <c r="AZ159" s="7">
        <v>0</v>
      </c>
      <c r="BA159" s="36"/>
      <c r="BB159" s="7">
        <f t="shared" si="28"/>
        <v>0</v>
      </c>
      <c r="BC159" s="36">
        <v>0</v>
      </c>
      <c r="BD159" s="36">
        <v>0</v>
      </c>
      <c r="BE159" s="7">
        <v>0</v>
      </c>
      <c r="BF159" s="7">
        <v>0</v>
      </c>
      <c r="BG159" s="7">
        <v>0</v>
      </c>
      <c r="BH159" s="36"/>
      <c r="BI159" s="7">
        <f t="shared" si="39"/>
        <v>0</v>
      </c>
      <c r="BJ159" s="36">
        <v>0</v>
      </c>
      <c r="BK159" s="14">
        <v>0</v>
      </c>
      <c r="BL159" s="16">
        <f t="shared" si="41"/>
        <v>0</v>
      </c>
      <c r="BM159" s="16">
        <f t="shared" si="30"/>
        <v>0</v>
      </c>
      <c r="BN159" s="7">
        <v>0</v>
      </c>
      <c r="BO159" s="7">
        <v>0</v>
      </c>
      <c r="BP159" s="7">
        <f t="shared" si="31"/>
        <v>0</v>
      </c>
      <c r="BQ159" s="36"/>
      <c r="BR159" s="7">
        <v>0</v>
      </c>
      <c r="BS159" s="7">
        <v>0</v>
      </c>
      <c r="BT159" s="7">
        <v>0</v>
      </c>
      <c r="BU159" s="7">
        <f t="shared" si="32"/>
        <v>0</v>
      </c>
      <c r="BV159" s="36"/>
      <c r="BW159" s="7">
        <v>0</v>
      </c>
      <c r="BX159" s="9">
        <f t="shared" si="42"/>
        <v>0</v>
      </c>
      <c r="BY159" s="7">
        <v>0</v>
      </c>
      <c r="BZ159" s="7">
        <v>0</v>
      </c>
      <c r="CA159" s="7">
        <v>0</v>
      </c>
      <c r="CB159" s="7">
        <v>0</v>
      </c>
      <c r="CC159" s="36"/>
      <c r="CD159" s="7">
        <f t="shared" si="34"/>
        <v>0</v>
      </c>
      <c r="CE159" s="7">
        <v>0</v>
      </c>
      <c r="CF159" s="7">
        <v>0</v>
      </c>
      <c r="CG159" s="36"/>
      <c r="CH159" s="7">
        <f t="shared" si="35"/>
        <v>0</v>
      </c>
      <c r="CI159" s="7">
        <v>0</v>
      </c>
      <c r="CJ159" s="7">
        <v>0</v>
      </c>
      <c r="CK159" s="7">
        <v>0</v>
      </c>
      <c r="CL159" s="7">
        <v>0</v>
      </c>
      <c r="CM159" s="36"/>
      <c r="CN159" s="7"/>
      <c r="CO159" s="7">
        <v>0</v>
      </c>
      <c r="CP159" s="7">
        <v>0</v>
      </c>
      <c r="CQ159" s="7">
        <v>0</v>
      </c>
      <c r="CR159" s="36"/>
      <c r="CS159" s="7">
        <f t="shared" si="36"/>
        <v>0</v>
      </c>
      <c r="CT159" s="36">
        <v>0</v>
      </c>
      <c r="CV159" s="7">
        <v>0</v>
      </c>
      <c r="CW159" s="9">
        <f t="shared" si="43"/>
        <v>0</v>
      </c>
      <c r="CX159" s="9">
        <f t="shared" si="44"/>
        <v>0</v>
      </c>
    </row>
    <row r="160" spans="1:102">
      <c r="A160" s="8" t="s">
        <v>193</v>
      </c>
      <c r="B160" s="6" t="s">
        <v>194</v>
      </c>
      <c r="C160" s="7">
        <v>0</v>
      </c>
      <c r="D160" s="7">
        <v>0</v>
      </c>
      <c r="E160" s="7">
        <v>0</v>
      </c>
      <c r="F160" s="7">
        <v>0</v>
      </c>
      <c r="G160" s="7"/>
      <c r="H160" s="36">
        <f t="shared" si="23"/>
        <v>0</v>
      </c>
      <c r="I160" s="36">
        <v>0</v>
      </c>
      <c r="J160" s="7">
        <v>0</v>
      </c>
      <c r="K160" s="7">
        <v>0</v>
      </c>
      <c r="L160" s="7">
        <v>0</v>
      </c>
      <c r="M160" s="30">
        <v>0</v>
      </c>
      <c r="N160" s="14"/>
      <c r="O160" s="36">
        <f t="shared" si="24"/>
        <v>0</v>
      </c>
      <c r="P160" s="7">
        <v>0</v>
      </c>
      <c r="Q160" s="30">
        <v>0</v>
      </c>
      <c r="R160" s="14">
        <v>0</v>
      </c>
      <c r="S160" s="30">
        <v>0</v>
      </c>
      <c r="T160" s="36"/>
      <c r="U160" s="7">
        <v>0</v>
      </c>
      <c r="V160" s="7"/>
      <c r="W160" s="7">
        <f t="shared" si="40"/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14">
        <f t="shared" si="26"/>
        <v>0</v>
      </c>
      <c r="AN160" s="36"/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36"/>
      <c r="AX160" s="14">
        <f t="shared" si="27"/>
        <v>0</v>
      </c>
      <c r="AY160" s="7">
        <v>0</v>
      </c>
      <c r="AZ160" s="7">
        <v>0</v>
      </c>
      <c r="BA160" s="36"/>
      <c r="BB160" s="7">
        <f t="shared" si="28"/>
        <v>0</v>
      </c>
      <c r="BC160" s="36">
        <v>0</v>
      </c>
      <c r="BD160" s="36">
        <v>0</v>
      </c>
      <c r="BE160" s="7">
        <v>0</v>
      </c>
      <c r="BF160" s="7">
        <v>0</v>
      </c>
      <c r="BG160" s="7">
        <v>0</v>
      </c>
      <c r="BH160" s="36"/>
      <c r="BI160" s="7">
        <f t="shared" si="39"/>
        <v>0</v>
      </c>
      <c r="BJ160" s="36">
        <v>0</v>
      </c>
      <c r="BK160" s="14">
        <v>0</v>
      </c>
      <c r="BL160" s="16">
        <f t="shared" si="41"/>
        <v>0</v>
      </c>
      <c r="BM160" s="16">
        <f t="shared" si="30"/>
        <v>0</v>
      </c>
      <c r="BN160" s="7">
        <v>0</v>
      </c>
      <c r="BO160" s="7">
        <v>0</v>
      </c>
      <c r="BP160" s="7">
        <f t="shared" si="31"/>
        <v>0</v>
      </c>
      <c r="BQ160" s="36"/>
      <c r="BR160" s="7">
        <v>0</v>
      </c>
      <c r="BS160" s="7">
        <v>0</v>
      </c>
      <c r="BT160" s="7">
        <v>0</v>
      </c>
      <c r="BU160" s="7">
        <f t="shared" si="32"/>
        <v>0</v>
      </c>
      <c r="BV160" s="36"/>
      <c r="BW160" s="7">
        <v>0</v>
      </c>
      <c r="BX160" s="9">
        <f t="shared" si="42"/>
        <v>0</v>
      </c>
      <c r="BY160" s="7">
        <v>0</v>
      </c>
      <c r="BZ160" s="7">
        <v>0</v>
      </c>
      <c r="CA160" s="7">
        <v>0</v>
      </c>
      <c r="CB160" s="7">
        <v>0</v>
      </c>
      <c r="CC160" s="36"/>
      <c r="CD160" s="7">
        <f t="shared" si="34"/>
        <v>0</v>
      </c>
      <c r="CE160" s="7">
        <v>0</v>
      </c>
      <c r="CF160" s="7">
        <v>0</v>
      </c>
      <c r="CG160" s="36"/>
      <c r="CH160" s="7">
        <f t="shared" si="35"/>
        <v>0</v>
      </c>
      <c r="CI160" s="7">
        <v>0</v>
      </c>
      <c r="CJ160" s="7">
        <v>0</v>
      </c>
      <c r="CK160" s="7">
        <v>0</v>
      </c>
      <c r="CL160" s="7">
        <v>0</v>
      </c>
      <c r="CM160" s="36"/>
      <c r="CN160" s="7"/>
      <c r="CO160" s="7">
        <v>0</v>
      </c>
      <c r="CP160" s="7">
        <v>0</v>
      </c>
      <c r="CQ160" s="7">
        <v>0</v>
      </c>
      <c r="CR160" s="36"/>
      <c r="CS160" s="7">
        <f t="shared" si="36"/>
        <v>0</v>
      </c>
      <c r="CT160" s="36">
        <v>0</v>
      </c>
      <c r="CV160" s="7">
        <v>0</v>
      </c>
      <c r="CW160" s="9">
        <f t="shared" si="43"/>
        <v>0</v>
      </c>
      <c r="CX160" s="9">
        <f t="shared" si="44"/>
        <v>0</v>
      </c>
    </row>
    <row r="161" spans="1:103" ht="39">
      <c r="A161" s="8" t="s">
        <v>195</v>
      </c>
      <c r="B161" s="6" t="s">
        <v>196</v>
      </c>
      <c r="C161" s="7">
        <v>0</v>
      </c>
      <c r="D161" s="7">
        <v>0</v>
      </c>
      <c r="E161" s="7">
        <v>0</v>
      </c>
      <c r="F161" s="7">
        <v>0</v>
      </c>
      <c r="G161" s="7"/>
      <c r="H161" s="36">
        <f t="shared" si="23"/>
        <v>0</v>
      </c>
      <c r="I161" s="36">
        <v>0</v>
      </c>
      <c r="J161" s="7">
        <v>0</v>
      </c>
      <c r="K161" s="7">
        <v>0</v>
      </c>
      <c r="L161" s="7">
        <v>0</v>
      </c>
      <c r="M161" s="30">
        <v>0</v>
      </c>
      <c r="N161" s="14"/>
      <c r="O161" s="36">
        <f t="shared" si="24"/>
        <v>0</v>
      </c>
      <c r="P161" s="7">
        <v>0</v>
      </c>
      <c r="Q161" s="30">
        <v>0</v>
      </c>
      <c r="R161" s="14">
        <v>0</v>
      </c>
      <c r="S161" s="30">
        <v>0</v>
      </c>
      <c r="T161" s="36"/>
      <c r="U161" s="7">
        <v>0</v>
      </c>
      <c r="V161" s="7"/>
      <c r="W161" s="7">
        <f t="shared" si="40"/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14">
        <f t="shared" si="26"/>
        <v>0</v>
      </c>
      <c r="AN161" s="36"/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36"/>
      <c r="AX161" s="14">
        <f t="shared" si="27"/>
        <v>0</v>
      </c>
      <c r="AY161" s="7">
        <v>0</v>
      </c>
      <c r="AZ161" s="7">
        <v>0</v>
      </c>
      <c r="BA161" s="36"/>
      <c r="BB161" s="7">
        <f t="shared" si="28"/>
        <v>0</v>
      </c>
      <c r="BC161" s="36">
        <v>0</v>
      </c>
      <c r="BD161" s="36">
        <v>0</v>
      </c>
      <c r="BE161" s="7">
        <v>0</v>
      </c>
      <c r="BF161" s="7">
        <v>0</v>
      </c>
      <c r="BG161" s="7">
        <v>0</v>
      </c>
      <c r="BH161" s="36"/>
      <c r="BI161" s="7">
        <f t="shared" si="39"/>
        <v>0</v>
      </c>
      <c r="BJ161" s="36">
        <v>0</v>
      </c>
      <c r="BK161" s="14">
        <v>0</v>
      </c>
      <c r="BL161" s="16">
        <f t="shared" si="41"/>
        <v>0</v>
      </c>
      <c r="BM161" s="16">
        <f t="shared" si="30"/>
        <v>0</v>
      </c>
      <c r="BN161" s="7">
        <v>0</v>
      </c>
      <c r="BO161" s="7">
        <v>0</v>
      </c>
      <c r="BP161" s="7">
        <f t="shared" si="31"/>
        <v>0</v>
      </c>
      <c r="BQ161" s="36"/>
      <c r="BR161" s="7">
        <v>0</v>
      </c>
      <c r="BS161" s="7">
        <v>0</v>
      </c>
      <c r="BT161" s="7">
        <v>0</v>
      </c>
      <c r="BU161" s="7">
        <f t="shared" si="32"/>
        <v>0</v>
      </c>
      <c r="BV161" s="36"/>
      <c r="BW161" s="7">
        <v>0</v>
      </c>
      <c r="BX161" s="9">
        <f t="shared" si="42"/>
        <v>0</v>
      </c>
      <c r="BY161" s="7">
        <v>0</v>
      </c>
      <c r="BZ161" s="7">
        <v>0</v>
      </c>
      <c r="CA161" s="7">
        <v>0</v>
      </c>
      <c r="CB161" s="7">
        <v>0</v>
      </c>
      <c r="CC161" s="36"/>
      <c r="CD161" s="7">
        <f t="shared" si="34"/>
        <v>0</v>
      </c>
      <c r="CE161" s="7">
        <v>0</v>
      </c>
      <c r="CF161" s="7">
        <v>0</v>
      </c>
      <c r="CG161" s="36"/>
      <c r="CH161" s="7">
        <f t="shared" si="35"/>
        <v>0</v>
      </c>
      <c r="CI161" s="7">
        <v>0</v>
      </c>
      <c r="CJ161" s="7">
        <v>0</v>
      </c>
      <c r="CK161" s="7">
        <v>0</v>
      </c>
      <c r="CL161" s="7">
        <v>0</v>
      </c>
      <c r="CM161" s="36"/>
      <c r="CN161" s="7"/>
      <c r="CO161" s="7">
        <v>0</v>
      </c>
      <c r="CP161" s="7">
        <v>0</v>
      </c>
      <c r="CQ161" s="7">
        <v>0</v>
      </c>
      <c r="CR161" s="36"/>
      <c r="CS161" s="7">
        <f t="shared" si="36"/>
        <v>0</v>
      </c>
      <c r="CT161" s="36">
        <v>0</v>
      </c>
      <c r="CV161" s="7">
        <v>0</v>
      </c>
      <c r="CW161" s="9">
        <f t="shared" si="43"/>
        <v>0</v>
      </c>
      <c r="CX161" s="9">
        <f t="shared" si="44"/>
        <v>0</v>
      </c>
    </row>
    <row r="162" spans="1:103" ht="26.25">
      <c r="A162" s="8" t="s">
        <v>197</v>
      </c>
      <c r="B162" s="6" t="s">
        <v>198</v>
      </c>
      <c r="C162" s="7">
        <v>0</v>
      </c>
      <c r="D162" s="7">
        <v>1</v>
      </c>
      <c r="E162" s="7">
        <v>1</v>
      </c>
      <c r="F162" s="7">
        <v>0</v>
      </c>
      <c r="G162" s="7"/>
      <c r="H162" s="36">
        <f t="shared" si="23"/>
        <v>2</v>
      </c>
      <c r="I162" s="36">
        <v>0</v>
      </c>
      <c r="J162" s="7">
        <v>0</v>
      </c>
      <c r="K162" s="7">
        <v>0</v>
      </c>
      <c r="L162" s="7">
        <v>0</v>
      </c>
      <c r="M162" s="30">
        <v>0</v>
      </c>
      <c r="N162" s="14"/>
      <c r="O162" s="36">
        <f t="shared" si="24"/>
        <v>0</v>
      </c>
      <c r="P162" s="7">
        <v>0</v>
      </c>
      <c r="Q162" s="30">
        <v>0</v>
      </c>
      <c r="R162" s="14">
        <v>0</v>
      </c>
      <c r="S162" s="30">
        <v>0</v>
      </c>
      <c r="T162" s="36"/>
      <c r="U162" s="7">
        <v>0</v>
      </c>
      <c r="V162" s="7"/>
      <c r="W162" s="7">
        <f t="shared" si="40"/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14">
        <f t="shared" si="26"/>
        <v>0</v>
      </c>
      <c r="AN162" s="36"/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36"/>
      <c r="AX162" s="14">
        <f t="shared" si="27"/>
        <v>0</v>
      </c>
      <c r="AY162" s="7">
        <v>0</v>
      </c>
      <c r="AZ162" s="7">
        <v>0</v>
      </c>
      <c r="BA162" s="36"/>
      <c r="BB162" s="7">
        <f t="shared" si="28"/>
        <v>0</v>
      </c>
      <c r="BC162" s="36">
        <v>0</v>
      </c>
      <c r="BD162" s="36">
        <v>0</v>
      </c>
      <c r="BE162" s="7">
        <v>0</v>
      </c>
      <c r="BF162" s="7">
        <v>0</v>
      </c>
      <c r="BG162" s="7">
        <v>0</v>
      </c>
      <c r="BH162" s="36"/>
      <c r="BI162" s="7">
        <f t="shared" si="39"/>
        <v>0</v>
      </c>
      <c r="BJ162" s="36">
        <v>0</v>
      </c>
      <c r="BK162" s="14">
        <v>0</v>
      </c>
      <c r="BL162" s="16">
        <f t="shared" si="41"/>
        <v>0</v>
      </c>
      <c r="BM162" s="16">
        <f t="shared" si="30"/>
        <v>0</v>
      </c>
      <c r="BN162" s="7">
        <v>0</v>
      </c>
      <c r="BO162" s="7">
        <v>0</v>
      </c>
      <c r="BP162" s="7">
        <f t="shared" si="31"/>
        <v>0</v>
      </c>
      <c r="BQ162" s="36"/>
      <c r="BR162" s="7">
        <v>0</v>
      </c>
      <c r="BS162" s="7">
        <v>0</v>
      </c>
      <c r="BT162" s="7">
        <v>0</v>
      </c>
      <c r="BU162" s="7">
        <f t="shared" si="32"/>
        <v>0</v>
      </c>
      <c r="BV162" s="36"/>
      <c r="BW162" s="7">
        <v>0</v>
      </c>
      <c r="BX162" s="9">
        <f t="shared" si="42"/>
        <v>0</v>
      </c>
      <c r="BY162" s="7">
        <v>0</v>
      </c>
      <c r="BZ162" s="7">
        <v>0</v>
      </c>
      <c r="CA162" s="7">
        <v>0</v>
      </c>
      <c r="CB162" s="7">
        <v>0</v>
      </c>
      <c r="CC162" s="36"/>
      <c r="CD162" s="7">
        <f t="shared" si="34"/>
        <v>0</v>
      </c>
      <c r="CE162" s="7">
        <v>0</v>
      </c>
      <c r="CF162" s="7">
        <v>0</v>
      </c>
      <c r="CG162" s="36"/>
      <c r="CH162" s="7">
        <f t="shared" si="35"/>
        <v>0</v>
      </c>
      <c r="CI162" s="7">
        <v>0</v>
      </c>
      <c r="CJ162" s="7">
        <v>0</v>
      </c>
      <c r="CK162" s="7">
        <v>0</v>
      </c>
      <c r="CL162" s="7">
        <v>0</v>
      </c>
      <c r="CM162" s="36"/>
      <c r="CN162" s="7"/>
      <c r="CO162" s="7">
        <v>0</v>
      </c>
      <c r="CP162" s="7">
        <v>0</v>
      </c>
      <c r="CQ162" s="7">
        <v>0</v>
      </c>
      <c r="CR162" s="36"/>
      <c r="CS162" s="7">
        <f t="shared" si="36"/>
        <v>0</v>
      </c>
      <c r="CT162" s="36">
        <v>0</v>
      </c>
      <c r="CV162" s="7">
        <v>0</v>
      </c>
      <c r="CW162" s="9">
        <f t="shared" si="43"/>
        <v>0</v>
      </c>
      <c r="CX162" s="9">
        <f t="shared" si="44"/>
        <v>2</v>
      </c>
    </row>
    <row r="163" spans="1:103">
      <c r="A163" s="8" t="s">
        <v>199</v>
      </c>
      <c r="B163" s="6" t="s">
        <v>200</v>
      </c>
      <c r="C163" s="7">
        <v>0</v>
      </c>
      <c r="D163" s="7">
        <v>0</v>
      </c>
      <c r="E163" s="7">
        <v>0</v>
      </c>
      <c r="F163" s="7">
        <v>0</v>
      </c>
      <c r="G163" s="7"/>
      <c r="H163" s="36">
        <f t="shared" si="23"/>
        <v>0</v>
      </c>
      <c r="I163" s="36">
        <v>0</v>
      </c>
      <c r="J163" s="7">
        <v>0</v>
      </c>
      <c r="K163" s="7">
        <v>0</v>
      </c>
      <c r="L163" s="7">
        <v>0</v>
      </c>
      <c r="M163" s="30">
        <v>0</v>
      </c>
      <c r="N163" s="14"/>
      <c r="O163" s="36">
        <f t="shared" si="24"/>
        <v>0</v>
      </c>
      <c r="P163" s="7">
        <v>0</v>
      </c>
      <c r="Q163" s="30">
        <v>0</v>
      </c>
      <c r="R163" s="14">
        <v>0</v>
      </c>
      <c r="S163" s="30">
        <v>0</v>
      </c>
      <c r="T163" s="36"/>
      <c r="U163" s="7">
        <v>0</v>
      </c>
      <c r="V163" s="7"/>
      <c r="W163" s="7">
        <f t="shared" si="40"/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14">
        <f t="shared" si="26"/>
        <v>0</v>
      </c>
      <c r="AN163" s="36"/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36"/>
      <c r="AX163" s="14">
        <f t="shared" si="27"/>
        <v>0</v>
      </c>
      <c r="AY163" s="7">
        <v>0</v>
      </c>
      <c r="AZ163" s="7">
        <v>0</v>
      </c>
      <c r="BA163" s="36"/>
      <c r="BB163" s="7">
        <f t="shared" si="28"/>
        <v>0</v>
      </c>
      <c r="BC163" s="36">
        <v>0</v>
      </c>
      <c r="BD163" s="36">
        <v>0</v>
      </c>
      <c r="BE163" s="7">
        <v>0</v>
      </c>
      <c r="BF163" s="7">
        <v>0</v>
      </c>
      <c r="BG163" s="7">
        <v>0</v>
      </c>
      <c r="BH163" s="36"/>
      <c r="BI163" s="7">
        <f t="shared" si="39"/>
        <v>0</v>
      </c>
      <c r="BJ163" s="36">
        <v>0</v>
      </c>
      <c r="BK163" s="14">
        <v>0</v>
      </c>
      <c r="BL163" s="16">
        <f t="shared" si="41"/>
        <v>0</v>
      </c>
      <c r="BM163" s="16">
        <f t="shared" si="30"/>
        <v>0</v>
      </c>
      <c r="BN163" s="7">
        <v>0</v>
      </c>
      <c r="BO163" s="7">
        <v>0</v>
      </c>
      <c r="BP163" s="7">
        <f t="shared" si="31"/>
        <v>0</v>
      </c>
      <c r="BQ163" s="36"/>
      <c r="BR163" s="7">
        <v>0</v>
      </c>
      <c r="BS163" s="7">
        <v>0</v>
      </c>
      <c r="BT163" s="7">
        <v>0</v>
      </c>
      <c r="BU163" s="7">
        <f t="shared" si="32"/>
        <v>0</v>
      </c>
      <c r="BV163" s="36"/>
      <c r="BW163" s="7">
        <v>0</v>
      </c>
      <c r="BX163" s="9">
        <f t="shared" si="42"/>
        <v>0</v>
      </c>
      <c r="BY163" s="7">
        <v>0</v>
      </c>
      <c r="BZ163" s="7">
        <v>0</v>
      </c>
      <c r="CA163" s="7">
        <v>0</v>
      </c>
      <c r="CB163" s="7">
        <v>0</v>
      </c>
      <c r="CC163" s="36"/>
      <c r="CD163" s="7">
        <f t="shared" si="34"/>
        <v>0</v>
      </c>
      <c r="CE163" s="7">
        <v>0</v>
      </c>
      <c r="CF163" s="7">
        <v>0</v>
      </c>
      <c r="CG163" s="36"/>
      <c r="CH163" s="7">
        <f t="shared" si="35"/>
        <v>0</v>
      </c>
      <c r="CI163" s="7">
        <v>0</v>
      </c>
      <c r="CJ163" s="7">
        <v>0</v>
      </c>
      <c r="CK163" s="7">
        <v>0</v>
      </c>
      <c r="CL163" s="7">
        <v>0</v>
      </c>
      <c r="CM163" s="36"/>
      <c r="CN163" s="7"/>
      <c r="CO163" s="7">
        <v>0</v>
      </c>
      <c r="CP163" s="7">
        <v>0</v>
      </c>
      <c r="CQ163" s="7">
        <v>0</v>
      </c>
      <c r="CR163" s="36"/>
      <c r="CS163" s="7">
        <f t="shared" si="36"/>
        <v>0</v>
      </c>
      <c r="CT163" s="36">
        <v>0</v>
      </c>
      <c r="CV163" s="7">
        <v>0</v>
      </c>
      <c r="CW163" s="9">
        <f t="shared" si="43"/>
        <v>0</v>
      </c>
      <c r="CX163" s="9">
        <f t="shared" si="44"/>
        <v>0</v>
      </c>
    </row>
    <row r="164" spans="1:103" ht="26.25">
      <c r="A164" s="8" t="s">
        <v>201</v>
      </c>
      <c r="B164" s="6" t="s">
        <v>202</v>
      </c>
      <c r="C164" s="7">
        <v>0</v>
      </c>
      <c r="D164" s="7">
        <v>0</v>
      </c>
      <c r="E164" s="7">
        <v>0</v>
      </c>
      <c r="F164" s="7">
        <v>0</v>
      </c>
      <c r="G164" s="7"/>
      <c r="H164" s="36">
        <f t="shared" si="23"/>
        <v>0</v>
      </c>
      <c r="I164" s="36">
        <v>0</v>
      </c>
      <c r="J164" s="7">
        <v>0</v>
      </c>
      <c r="K164" s="7">
        <v>0</v>
      </c>
      <c r="L164" s="7">
        <v>0</v>
      </c>
      <c r="M164" s="30">
        <v>0</v>
      </c>
      <c r="N164" s="14"/>
      <c r="O164" s="36">
        <f t="shared" si="24"/>
        <v>0</v>
      </c>
      <c r="P164" s="7">
        <v>0</v>
      </c>
      <c r="Q164" s="30">
        <v>0</v>
      </c>
      <c r="R164" s="14">
        <v>0</v>
      </c>
      <c r="S164" s="30">
        <v>0</v>
      </c>
      <c r="T164" s="36"/>
      <c r="U164" s="7">
        <v>0</v>
      </c>
      <c r="V164" s="7"/>
      <c r="W164" s="7">
        <f t="shared" si="40"/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14">
        <f t="shared" si="26"/>
        <v>0</v>
      </c>
      <c r="AN164" s="36"/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36"/>
      <c r="AX164" s="14">
        <f t="shared" si="27"/>
        <v>0</v>
      </c>
      <c r="AY164" s="7">
        <v>0</v>
      </c>
      <c r="AZ164" s="7">
        <v>0</v>
      </c>
      <c r="BA164" s="36"/>
      <c r="BB164" s="7">
        <f t="shared" si="28"/>
        <v>0</v>
      </c>
      <c r="BC164" s="36">
        <v>0</v>
      </c>
      <c r="BD164" s="36">
        <v>0</v>
      </c>
      <c r="BE164" s="7">
        <v>0</v>
      </c>
      <c r="BF164" s="7">
        <v>0</v>
      </c>
      <c r="BG164" s="7">
        <v>0</v>
      </c>
      <c r="BH164" s="36"/>
      <c r="BI164" s="7">
        <f t="shared" si="39"/>
        <v>0</v>
      </c>
      <c r="BJ164" s="36">
        <v>0</v>
      </c>
      <c r="BK164" s="14">
        <v>0</v>
      </c>
      <c r="BL164" s="16">
        <f t="shared" si="41"/>
        <v>0</v>
      </c>
      <c r="BM164" s="16">
        <f t="shared" si="30"/>
        <v>0</v>
      </c>
      <c r="BN164" s="7">
        <v>0</v>
      </c>
      <c r="BO164" s="7">
        <v>0</v>
      </c>
      <c r="BP164" s="7">
        <f t="shared" si="31"/>
        <v>0</v>
      </c>
      <c r="BQ164" s="36"/>
      <c r="BR164" s="7">
        <v>0</v>
      </c>
      <c r="BS164" s="7">
        <v>0</v>
      </c>
      <c r="BT164" s="7">
        <v>0</v>
      </c>
      <c r="BU164" s="7">
        <f t="shared" si="32"/>
        <v>0</v>
      </c>
      <c r="BV164" s="36"/>
      <c r="BW164" s="7">
        <v>0</v>
      </c>
      <c r="BX164" s="9">
        <f t="shared" si="42"/>
        <v>0</v>
      </c>
      <c r="BY164" s="7">
        <v>0</v>
      </c>
      <c r="BZ164" s="7">
        <v>0</v>
      </c>
      <c r="CA164" s="7">
        <v>0</v>
      </c>
      <c r="CB164" s="7">
        <v>0</v>
      </c>
      <c r="CC164" s="36"/>
      <c r="CD164" s="7">
        <f t="shared" si="34"/>
        <v>0</v>
      </c>
      <c r="CE164" s="7">
        <v>0</v>
      </c>
      <c r="CF164" s="7">
        <v>0</v>
      </c>
      <c r="CG164" s="36"/>
      <c r="CH164" s="7">
        <f t="shared" si="35"/>
        <v>0</v>
      </c>
      <c r="CI164" s="7">
        <v>0</v>
      </c>
      <c r="CJ164" s="7">
        <v>0</v>
      </c>
      <c r="CK164" s="7">
        <v>0</v>
      </c>
      <c r="CL164" s="7">
        <v>0</v>
      </c>
      <c r="CM164" s="36"/>
      <c r="CN164" s="7"/>
      <c r="CO164" s="7">
        <v>0</v>
      </c>
      <c r="CP164" s="7">
        <v>0</v>
      </c>
      <c r="CQ164" s="7">
        <v>0</v>
      </c>
      <c r="CR164" s="36"/>
      <c r="CS164" s="7">
        <f t="shared" si="36"/>
        <v>0</v>
      </c>
      <c r="CT164" s="36">
        <v>0</v>
      </c>
      <c r="CV164" s="7">
        <v>0</v>
      </c>
      <c r="CW164" s="9">
        <f t="shared" si="43"/>
        <v>0</v>
      </c>
      <c r="CX164" s="9">
        <f t="shared" si="44"/>
        <v>0</v>
      </c>
    </row>
    <row r="165" spans="1:103">
      <c r="A165" s="8" t="s">
        <v>203</v>
      </c>
      <c r="B165" s="6" t="s">
        <v>204</v>
      </c>
      <c r="C165" s="7">
        <v>0</v>
      </c>
      <c r="D165" s="7">
        <v>0</v>
      </c>
      <c r="E165" s="7">
        <v>0</v>
      </c>
      <c r="F165" s="7">
        <v>0</v>
      </c>
      <c r="G165" s="7"/>
      <c r="H165" s="36">
        <f t="shared" si="23"/>
        <v>0</v>
      </c>
      <c r="I165" s="36">
        <v>0</v>
      </c>
      <c r="J165" s="7">
        <v>0</v>
      </c>
      <c r="K165" s="7">
        <v>0</v>
      </c>
      <c r="L165" s="7">
        <v>0</v>
      </c>
      <c r="M165" s="30">
        <v>0</v>
      </c>
      <c r="N165" s="14"/>
      <c r="O165" s="36">
        <f t="shared" si="24"/>
        <v>0</v>
      </c>
      <c r="P165" s="7">
        <v>0</v>
      </c>
      <c r="Q165" s="30">
        <v>0</v>
      </c>
      <c r="R165" s="14">
        <v>0</v>
      </c>
      <c r="S165" s="30">
        <v>0</v>
      </c>
      <c r="T165" s="36"/>
      <c r="U165" s="7">
        <v>0</v>
      </c>
      <c r="V165" s="7"/>
      <c r="W165" s="7">
        <f t="shared" si="40"/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14">
        <f t="shared" si="26"/>
        <v>0</v>
      </c>
      <c r="AN165" s="36"/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36"/>
      <c r="AX165" s="14">
        <f t="shared" si="27"/>
        <v>0</v>
      </c>
      <c r="AY165" s="7">
        <v>0</v>
      </c>
      <c r="AZ165" s="7">
        <v>0</v>
      </c>
      <c r="BA165" s="36"/>
      <c r="BB165" s="7">
        <f t="shared" si="28"/>
        <v>0</v>
      </c>
      <c r="BC165" s="36">
        <v>0</v>
      </c>
      <c r="BD165" s="36">
        <v>0</v>
      </c>
      <c r="BE165" s="7">
        <v>0</v>
      </c>
      <c r="BF165" s="7">
        <v>0</v>
      </c>
      <c r="BG165" s="7">
        <v>0</v>
      </c>
      <c r="BH165" s="36"/>
      <c r="BI165" s="7">
        <f t="shared" si="39"/>
        <v>0</v>
      </c>
      <c r="BJ165" s="36">
        <v>0</v>
      </c>
      <c r="BK165" s="14">
        <v>0</v>
      </c>
      <c r="BL165" s="16">
        <f t="shared" si="41"/>
        <v>0</v>
      </c>
      <c r="BM165" s="16">
        <f t="shared" si="30"/>
        <v>0</v>
      </c>
      <c r="BN165" s="7">
        <v>0</v>
      </c>
      <c r="BO165" s="7">
        <v>0</v>
      </c>
      <c r="BP165" s="7">
        <f t="shared" si="31"/>
        <v>0</v>
      </c>
      <c r="BQ165" s="36"/>
      <c r="BR165" s="7">
        <v>0</v>
      </c>
      <c r="BS165" s="7">
        <v>0</v>
      </c>
      <c r="BT165" s="7">
        <v>0</v>
      </c>
      <c r="BU165" s="7">
        <f t="shared" si="32"/>
        <v>0</v>
      </c>
      <c r="BV165" s="36"/>
      <c r="BW165" s="7">
        <v>0</v>
      </c>
      <c r="BX165" s="9">
        <f t="shared" si="42"/>
        <v>0</v>
      </c>
      <c r="BY165" s="7">
        <v>0</v>
      </c>
      <c r="BZ165" s="7">
        <v>0</v>
      </c>
      <c r="CA165" s="7">
        <v>0</v>
      </c>
      <c r="CB165" s="7">
        <v>0</v>
      </c>
      <c r="CC165" s="36"/>
      <c r="CD165" s="7">
        <f t="shared" si="34"/>
        <v>0</v>
      </c>
      <c r="CE165" s="7">
        <v>0</v>
      </c>
      <c r="CF165" s="7">
        <v>0</v>
      </c>
      <c r="CG165" s="36"/>
      <c r="CH165" s="7">
        <f t="shared" si="35"/>
        <v>0</v>
      </c>
      <c r="CI165" s="7">
        <v>0</v>
      </c>
      <c r="CJ165" s="7">
        <v>0</v>
      </c>
      <c r="CK165" s="7">
        <v>0</v>
      </c>
      <c r="CL165" s="7">
        <v>0</v>
      </c>
      <c r="CM165" s="36"/>
      <c r="CN165" s="7"/>
      <c r="CO165" s="7">
        <v>0</v>
      </c>
      <c r="CP165" s="7">
        <v>0</v>
      </c>
      <c r="CQ165" s="7">
        <v>0</v>
      </c>
      <c r="CR165" s="36"/>
      <c r="CS165" s="7">
        <f t="shared" si="36"/>
        <v>0</v>
      </c>
      <c r="CT165" s="36">
        <v>0</v>
      </c>
      <c r="CV165" s="7">
        <v>0</v>
      </c>
      <c r="CW165" s="9">
        <f t="shared" si="43"/>
        <v>0</v>
      </c>
      <c r="CX165" s="9">
        <f t="shared" si="44"/>
        <v>0</v>
      </c>
    </row>
    <row r="166" spans="1:103" ht="26.25">
      <c r="A166" s="8" t="s">
        <v>205</v>
      </c>
      <c r="B166" s="6" t="s">
        <v>206</v>
      </c>
      <c r="C166" s="7">
        <v>0</v>
      </c>
      <c r="D166" s="7">
        <v>0</v>
      </c>
      <c r="E166" s="7">
        <v>0</v>
      </c>
      <c r="F166" s="7">
        <v>0</v>
      </c>
      <c r="G166" s="7"/>
      <c r="H166" s="36">
        <f t="shared" si="23"/>
        <v>0</v>
      </c>
      <c r="I166" s="36">
        <v>0</v>
      </c>
      <c r="J166" s="7">
        <v>0</v>
      </c>
      <c r="K166" s="7">
        <v>0</v>
      </c>
      <c r="L166" s="7">
        <v>0</v>
      </c>
      <c r="M166" s="30">
        <v>0</v>
      </c>
      <c r="N166" s="14"/>
      <c r="O166" s="36">
        <f t="shared" si="24"/>
        <v>0</v>
      </c>
      <c r="P166" s="7">
        <v>0</v>
      </c>
      <c r="Q166" s="30">
        <v>0</v>
      </c>
      <c r="R166" s="14">
        <v>0</v>
      </c>
      <c r="S166" s="30">
        <v>0</v>
      </c>
      <c r="T166" s="36"/>
      <c r="U166" s="7">
        <v>0</v>
      </c>
      <c r="V166" s="7"/>
      <c r="W166" s="7">
        <f t="shared" si="40"/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1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14">
        <f t="shared" si="26"/>
        <v>1</v>
      </c>
      <c r="AN166" s="36"/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36"/>
      <c r="AX166" s="14">
        <f t="shared" si="27"/>
        <v>0</v>
      </c>
      <c r="AY166" s="7">
        <v>0</v>
      </c>
      <c r="AZ166" s="7">
        <v>0</v>
      </c>
      <c r="BA166" s="36"/>
      <c r="BB166" s="7">
        <f t="shared" si="28"/>
        <v>0</v>
      </c>
      <c r="BC166" s="36">
        <v>0</v>
      </c>
      <c r="BD166" s="36">
        <v>0</v>
      </c>
      <c r="BE166" s="7">
        <v>0</v>
      </c>
      <c r="BF166" s="7">
        <v>0</v>
      </c>
      <c r="BG166" s="7">
        <v>0</v>
      </c>
      <c r="BH166" s="36"/>
      <c r="BI166" s="7">
        <f t="shared" si="39"/>
        <v>0</v>
      </c>
      <c r="BJ166" s="36">
        <v>0</v>
      </c>
      <c r="BK166" s="14">
        <v>1</v>
      </c>
      <c r="BL166" s="16">
        <f t="shared" si="41"/>
        <v>1</v>
      </c>
      <c r="BM166" s="16">
        <f t="shared" si="30"/>
        <v>1</v>
      </c>
      <c r="BN166" s="7">
        <v>0</v>
      </c>
      <c r="BO166" s="7">
        <v>0</v>
      </c>
      <c r="BP166" s="7">
        <f t="shared" si="31"/>
        <v>0</v>
      </c>
      <c r="BQ166" s="36"/>
      <c r="BR166" s="7">
        <v>0</v>
      </c>
      <c r="BS166" s="7">
        <v>0</v>
      </c>
      <c r="BT166" s="7">
        <v>0</v>
      </c>
      <c r="BU166" s="7">
        <f t="shared" si="32"/>
        <v>0</v>
      </c>
      <c r="BV166" s="36"/>
      <c r="BW166" s="7">
        <v>0</v>
      </c>
      <c r="BX166" s="9">
        <f t="shared" si="42"/>
        <v>0</v>
      </c>
      <c r="BY166" s="7">
        <v>0</v>
      </c>
      <c r="BZ166" s="7">
        <v>0</v>
      </c>
      <c r="CA166" s="7">
        <v>0</v>
      </c>
      <c r="CB166" s="7">
        <v>0</v>
      </c>
      <c r="CC166" s="36"/>
      <c r="CD166" s="7">
        <f t="shared" si="34"/>
        <v>0</v>
      </c>
      <c r="CE166" s="7">
        <v>0</v>
      </c>
      <c r="CF166" s="7">
        <v>0</v>
      </c>
      <c r="CG166" s="36"/>
      <c r="CH166" s="7">
        <f t="shared" si="35"/>
        <v>0</v>
      </c>
      <c r="CI166" s="7">
        <v>0</v>
      </c>
      <c r="CJ166" s="7">
        <v>0</v>
      </c>
      <c r="CK166" s="7">
        <v>0</v>
      </c>
      <c r="CL166" s="7">
        <v>0</v>
      </c>
      <c r="CM166" s="36"/>
      <c r="CN166" s="7"/>
      <c r="CO166" s="7">
        <v>0</v>
      </c>
      <c r="CP166" s="7">
        <v>0</v>
      </c>
      <c r="CQ166" s="7">
        <v>0</v>
      </c>
      <c r="CR166" s="36"/>
      <c r="CS166" s="7">
        <f t="shared" si="36"/>
        <v>0</v>
      </c>
      <c r="CT166" s="36">
        <v>0</v>
      </c>
      <c r="CV166" s="7">
        <v>0</v>
      </c>
      <c r="CW166" s="9">
        <f t="shared" si="43"/>
        <v>0</v>
      </c>
      <c r="CX166" s="9">
        <f t="shared" si="44"/>
        <v>1</v>
      </c>
    </row>
    <row r="167" spans="1:103" ht="26.25">
      <c r="A167" s="8" t="s">
        <v>207</v>
      </c>
      <c r="B167" s="6" t="s">
        <v>208</v>
      </c>
      <c r="C167" s="7">
        <v>0</v>
      </c>
      <c r="D167" s="7">
        <v>0</v>
      </c>
      <c r="E167" s="7">
        <v>0</v>
      </c>
      <c r="F167" s="7">
        <v>0</v>
      </c>
      <c r="G167" s="7"/>
      <c r="H167" s="36">
        <f t="shared" si="23"/>
        <v>0</v>
      </c>
      <c r="I167" s="36">
        <v>0</v>
      </c>
      <c r="J167" s="7">
        <v>0</v>
      </c>
      <c r="K167" s="7">
        <v>0</v>
      </c>
      <c r="L167" s="7">
        <v>0</v>
      </c>
      <c r="M167" s="30">
        <v>0</v>
      </c>
      <c r="N167" s="14"/>
      <c r="O167" s="36">
        <f t="shared" si="24"/>
        <v>0</v>
      </c>
      <c r="P167" s="7">
        <v>0</v>
      </c>
      <c r="Q167" s="30">
        <v>0</v>
      </c>
      <c r="R167" s="14">
        <v>0</v>
      </c>
      <c r="S167" s="30">
        <v>0</v>
      </c>
      <c r="T167" s="36"/>
      <c r="U167" s="7">
        <v>0</v>
      </c>
      <c r="V167" s="7"/>
      <c r="W167" s="7">
        <f t="shared" si="40"/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14">
        <f t="shared" si="26"/>
        <v>0</v>
      </c>
      <c r="AN167" s="36"/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36"/>
      <c r="AX167" s="14">
        <f t="shared" si="27"/>
        <v>0</v>
      </c>
      <c r="AY167" s="7">
        <v>0</v>
      </c>
      <c r="AZ167" s="7">
        <v>0</v>
      </c>
      <c r="BA167" s="36"/>
      <c r="BB167" s="7">
        <f t="shared" si="28"/>
        <v>0</v>
      </c>
      <c r="BC167" s="36">
        <v>0</v>
      </c>
      <c r="BD167" s="36">
        <v>0</v>
      </c>
      <c r="BE167" s="7">
        <v>0</v>
      </c>
      <c r="BF167" s="7">
        <v>0</v>
      </c>
      <c r="BG167" s="7">
        <v>0</v>
      </c>
      <c r="BH167" s="36"/>
      <c r="BI167" s="7">
        <f t="shared" si="39"/>
        <v>0</v>
      </c>
      <c r="BJ167" s="36">
        <v>0</v>
      </c>
      <c r="BK167" s="14">
        <v>0</v>
      </c>
      <c r="BL167" s="16">
        <f t="shared" si="41"/>
        <v>0</v>
      </c>
      <c r="BM167" s="16">
        <f t="shared" si="30"/>
        <v>0</v>
      </c>
      <c r="BN167" s="7">
        <v>0</v>
      </c>
      <c r="BO167" s="7">
        <v>0</v>
      </c>
      <c r="BP167" s="7">
        <f t="shared" si="31"/>
        <v>0</v>
      </c>
      <c r="BQ167" s="36"/>
      <c r="BR167" s="7">
        <v>0</v>
      </c>
      <c r="BS167" s="7">
        <v>0</v>
      </c>
      <c r="BT167" s="7">
        <v>0</v>
      </c>
      <c r="BU167" s="7">
        <f t="shared" si="32"/>
        <v>0</v>
      </c>
      <c r="BV167" s="36"/>
      <c r="BW167" s="7">
        <v>0</v>
      </c>
      <c r="BX167" s="9">
        <f t="shared" si="42"/>
        <v>0</v>
      </c>
      <c r="BY167" s="7">
        <v>0</v>
      </c>
      <c r="BZ167" s="7">
        <v>0</v>
      </c>
      <c r="CA167" s="7">
        <v>0</v>
      </c>
      <c r="CB167" s="7">
        <v>0</v>
      </c>
      <c r="CC167" s="36"/>
      <c r="CD167" s="7">
        <f t="shared" si="34"/>
        <v>0</v>
      </c>
      <c r="CE167" s="7">
        <v>0</v>
      </c>
      <c r="CF167" s="7">
        <v>0</v>
      </c>
      <c r="CG167" s="36"/>
      <c r="CH167" s="7">
        <f t="shared" si="35"/>
        <v>0</v>
      </c>
      <c r="CI167" s="7">
        <v>0</v>
      </c>
      <c r="CJ167" s="7">
        <v>0</v>
      </c>
      <c r="CK167" s="7">
        <v>0</v>
      </c>
      <c r="CL167" s="7">
        <v>0</v>
      </c>
      <c r="CM167" s="36"/>
      <c r="CN167" s="7"/>
      <c r="CO167" s="7">
        <v>0</v>
      </c>
      <c r="CP167" s="7">
        <v>0</v>
      </c>
      <c r="CQ167" s="7">
        <v>0</v>
      </c>
      <c r="CR167" s="36"/>
      <c r="CS167" s="7">
        <f t="shared" si="36"/>
        <v>0</v>
      </c>
      <c r="CT167" s="36">
        <v>0</v>
      </c>
      <c r="CV167" s="7">
        <v>0</v>
      </c>
      <c r="CW167" s="9">
        <f t="shared" si="43"/>
        <v>0</v>
      </c>
      <c r="CX167" s="9">
        <f t="shared" si="44"/>
        <v>0</v>
      </c>
    </row>
    <row r="168" spans="1:103">
      <c r="A168" s="8" t="s">
        <v>209</v>
      </c>
      <c r="B168" s="6" t="s">
        <v>210</v>
      </c>
      <c r="C168" s="7">
        <v>0</v>
      </c>
      <c r="D168" s="7">
        <v>0</v>
      </c>
      <c r="E168" s="7">
        <v>0</v>
      </c>
      <c r="F168" s="7">
        <v>0</v>
      </c>
      <c r="G168" s="7"/>
      <c r="H168" s="36">
        <f t="shared" si="23"/>
        <v>0</v>
      </c>
      <c r="I168" s="36">
        <v>0</v>
      </c>
      <c r="J168" s="7">
        <v>0</v>
      </c>
      <c r="K168" s="7">
        <v>0</v>
      </c>
      <c r="L168" s="7">
        <v>0</v>
      </c>
      <c r="M168" s="30">
        <v>0</v>
      </c>
      <c r="N168" s="14"/>
      <c r="O168" s="36">
        <f t="shared" si="24"/>
        <v>0</v>
      </c>
      <c r="P168" s="7">
        <v>0</v>
      </c>
      <c r="Q168" s="30">
        <v>0</v>
      </c>
      <c r="R168" s="14">
        <v>0</v>
      </c>
      <c r="S168" s="30">
        <v>0</v>
      </c>
      <c r="T168" s="36"/>
      <c r="U168" s="7">
        <v>0</v>
      </c>
      <c r="V168" s="7"/>
      <c r="W168" s="7">
        <f t="shared" si="40"/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14">
        <f t="shared" si="26"/>
        <v>0</v>
      </c>
      <c r="AN168" s="36"/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36"/>
      <c r="AX168" s="14">
        <f t="shared" si="27"/>
        <v>0</v>
      </c>
      <c r="AY168" s="7">
        <v>0</v>
      </c>
      <c r="AZ168" s="7">
        <v>0</v>
      </c>
      <c r="BA168" s="36"/>
      <c r="BB168" s="7">
        <f t="shared" si="28"/>
        <v>0</v>
      </c>
      <c r="BC168" s="36">
        <v>0</v>
      </c>
      <c r="BD168" s="36">
        <v>0</v>
      </c>
      <c r="BE168" s="7">
        <v>0</v>
      </c>
      <c r="BF168" s="7">
        <v>0</v>
      </c>
      <c r="BG168" s="7">
        <v>0</v>
      </c>
      <c r="BH168" s="36"/>
      <c r="BI168" s="7">
        <f t="shared" si="39"/>
        <v>0</v>
      </c>
      <c r="BJ168" s="36">
        <v>0</v>
      </c>
      <c r="BK168" s="14">
        <v>0</v>
      </c>
      <c r="BL168" s="16">
        <f t="shared" si="41"/>
        <v>0</v>
      </c>
      <c r="BM168" s="16">
        <f t="shared" si="30"/>
        <v>0</v>
      </c>
      <c r="BN168" s="7">
        <v>0</v>
      </c>
      <c r="BO168" s="7">
        <v>0</v>
      </c>
      <c r="BP168" s="7">
        <f t="shared" si="31"/>
        <v>0</v>
      </c>
      <c r="BQ168" s="36"/>
      <c r="BR168" s="7">
        <v>0</v>
      </c>
      <c r="BS168" s="7">
        <v>0</v>
      </c>
      <c r="BT168" s="7">
        <v>0</v>
      </c>
      <c r="BU168" s="7">
        <f t="shared" si="32"/>
        <v>0</v>
      </c>
      <c r="BV168" s="36"/>
      <c r="BW168" s="7">
        <v>0</v>
      </c>
      <c r="BX168" s="9">
        <f t="shared" si="42"/>
        <v>0</v>
      </c>
      <c r="BY168" s="7">
        <v>0</v>
      </c>
      <c r="BZ168" s="7">
        <v>0</v>
      </c>
      <c r="CA168" s="7">
        <v>0</v>
      </c>
      <c r="CB168" s="7">
        <v>0</v>
      </c>
      <c r="CC168" s="36"/>
      <c r="CD168" s="7">
        <f t="shared" si="34"/>
        <v>0</v>
      </c>
      <c r="CE168" s="7">
        <v>0</v>
      </c>
      <c r="CF168" s="7">
        <v>0</v>
      </c>
      <c r="CG168" s="36"/>
      <c r="CH168" s="7">
        <f t="shared" si="35"/>
        <v>0</v>
      </c>
      <c r="CI168" s="7">
        <v>0</v>
      </c>
      <c r="CJ168" s="7">
        <v>0</v>
      </c>
      <c r="CK168" s="7">
        <v>0</v>
      </c>
      <c r="CL168" s="7">
        <v>0</v>
      </c>
      <c r="CM168" s="36"/>
      <c r="CN168" s="7"/>
      <c r="CO168" s="7">
        <v>0</v>
      </c>
      <c r="CP168" s="7">
        <v>0</v>
      </c>
      <c r="CQ168" s="7">
        <v>0</v>
      </c>
      <c r="CR168" s="36"/>
      <c r="CS168" s="7">
        <f t="shared" si="36"/>
        <v>0</v>
      </c>
      <c r="CT168" s="36">
        <v>0</v>
      </c>
      <c r="CV168" s="7">
        <v>0</v>
      </c>
      <c r="CW168" s="9">
        <f t="shared" si="43"/>
        <v>0</v>
      </c>
      <c r="CX168" s="9">
        <f t="shared" si="44"/>
        <v>0</v>
      </c>
    </row>
    <row r="169" spans="1:103" ht="64.5">
      <c r="A169" s="8" t="s">
        <v>211</v>
      </c>
      <c r="B169" s="6" t="s">
        <v>212</v>
      </c>
      <c r="C169" s="7">
        <v>0</v>
      </c>
      <c r="D169" s="7">
        <v>0</v>
      </c>
      <c r="E169" s="7">
        <v>0</v>
      </c>
      <c r="F169" s="7">
        <v>0</v>
      </c>
      <c r="G169" s="7"/>
      <c r="H169" s="36">
        <f t="shared" si="23"/>
        <v>0</v>
      </c>
      <c r="I169" s="36">
        <v>0</v>
      </c>
      <c r="J169" s="7">
        <v>0</v>
      </c>
      <c r="K169" s="7">
        <v>0</v>
      </c>
      <c r="L169" s="7">
        <v>0</v>
      </c>
      <c r="M169" s="30">
        <v>0</v>
      </c>
      <c r="N169" s="14"/>
      <c r="O169" s="36">
        <f t="shared" ref="O169:O174" si="45">K169+L169+M169</f>
        <v>0</v>
      </c>
      <c r="P169" s="7">
        <v>0</v>
      </c>
      <c r="Q169" s="30">
        <v>0</v>
      </c>
      <c r="R169" s="14">
        <v>0</v>
      </c>
      <c r="S169" s="30">
        <v>0</v>
      </c>
      <c r="T169" s="36"/>
      <c r="U169" s="7">
        <v>0</v>
      </c>
      <c r="V169" s="7"/>
      <c r="W169" s="7">
        <f t="shared" si="40"/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14">
        <f t="shared" si="26"/>
        <v>0</v>
      </c>
      <c r="AN169" s="36"/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36"/>
      <c r="AX169" s="14">
        <f t="shared" si="27"/>
        <v>0</v>
      </c>
      <c r="AY169" s="7">
        <v>0</v>
      </c>
      <c r="AZ169" s="7">
        <v>0</v>
      </c>
      <c r="BA169" s="36"/>
      <c r="BB169" s="7">
        <f t="shared" si="28"/>
        <v>0</v>
      </c>
      <c r="BC169" s="36">
        <v>0</v>
      </c>
      <c r="BD169" s="36">
        <v>0</v>
      </c>
      <c r="BE169" s="7">
        <v>0</v>
      </c>
      <c r="BF169" s="7">
        <v>0</v>
      </c>
      <c r="BG169" s="7">
        <v>0</v>
      </c>
      <c r="BH169" s="36"/>
      <c r="BI169" s="7">
        <f t="shared" si="39"/>
        <v>0</v>
      </c>
      <c r="BJ169" s="36">
        <v>0</v>
      </c>
      <c r="BK169" s="14">
        <v>0</v>
      </c>
      <c r="BL169" s="16">
        <f t="shared" si="41"/>
        <v>0</v>
      </c>
      <c r="BM169" s="16">
        <f t="shared" si="30"/>
        <v>0</v>
      </c>
      <c r="BN169" s="7">
        <v>0</v>
      </c>
      <c r="BO169" s="7">
        <v>0</v>
      </c>
      <c r="BP169" s="7">
        <f t="shared" si="31"/>
        <v>0</v>
      </c>
      <c r="BQ169" s="36"/>
      <c r="BR169" s="7">
        <v>0</v>
      </c>
      <c r="BS169" s="7">
        <v>0</v>
      </c>
      <c r="BT169" s="7">
        <v>0</v>
      </c>
      <c r="BU169" s="7">
        <f t="shared" si="32"/>
        <v>0</v>
      </c>
      <c r="BV169" s="36"/>
      <c r="BW169" s="7">
        <v>0</v>
      </c>
      <c r="BX169" s="9">
        <f t="shared" si="42"/>
        <v>0</v>
      </c>
      <c r="BY169" s="7">
        <v>0</v>
      </c>
      <c r="BZ169" s="7">
        <v>0</v>
      </c>
      <c r="CA169" s="7">
        <v>0</v>
      </c>
      <c r="CB169" s="7">
        <v>0</v>
      </c>
      <c r="CC169" s="36"/>
      <c r="CD169" s="7">
        <f t="shared" si="34"/>
        <v>0</v>
      </c>
      <c r="CE169" s="7">
        <v>0</v>
      </c>
      <c r="CF169" s="7">
        <v>0</v>
      </c>
      <c r="CG169" s="36"/>
      <c r="CH169" s="7">
        <f t="shared" si="35"/>
        <v>0</v>
      </c>
      <c r="CI169" s="7">
        <v>0</v>
      </c>
      <c r="CJ169" s="7">
        <v>0</v>
      </c>
      <c r="CK169" s="7">
        <v>0</v>
      </c>
      <c r="CL169" s="7">
        <v>0</v>
      </c>
      <c r="CM169" s="36"/>
      <c r="CN169" s="7"/>
      <c r="CO169" s="7">
        <v>0</v>
      </c>
      <c r="CP169" s="7">
        <v>0</v>
      </c>
      <c r="CQ169" s="7">
        <v>0</v>
      </c>
      <c r="CR169" s="36"/>
      <c r="CS169" s="7">
        <f t="shared" si="36"/>
        <v>0</v>
      </c>
      <c r="CT169" s="36">
        <v>0</v>
      </c>
      <c r="CV169" s="7">
        <v>0</v>
      </c>
      <c r="CW169" s="9">
        <f t="shared" si="43"/>
        <v>0</v>
      </c>
      <c r="CX169" s="9">
        <f t="shared" si="44"/>
        <v>0</v>
      </c>
    </row>
    <row r="170" spans="1:103" ht="26.25">
      <c r="A170" s="8" t="s">
        <v>213</v>
      </c>
      <c r="B170" s="6" t="s">
        <v>214</v>
      </c>
      <c r="C170" s="7">
        <v>0</v>
      </c>
      <c r="D170" s="7">
        <v>0</v>
      </c>
      <c r="E170" s="7">
        <v>0</v>
      </c>
      <c r="F170" s="7">
        <v>0</v>
      </c>
      <c r="G170" s="7"/>
      <c r="H170" s="36">
        <f>F170+E170+D170+C170</f>
        <v>0</v>
      </c>
      <c r="I170" s="36">
        <v>0</v>
      </c>
      <c r="J170" s="7">
        <v>0</v>
      </c>
      <c r="K170" s="7">
        <v>0</v>
      </c>
      <c r="L170" s="7">
        <v>0</v>
      </c>
      <c r="M170" s="30">
        <v>0</v>
      </c>
      <c r="N170" s="14"/>
      <c r="O170" s="36">
        <f t="shared" si="45"/>
        <v>0</v>
      </c>
      <c r="P170" s="7">
        <v>0</v>
      </c>
      <c r="Q170" s="30">
        <v>0</v>
      </c>
      <c r="R170" s="14">
        <v>0</v>
      </c>
      <c r="S170" s="30">
        <v>0</v>
      </c>
      <c r="T170" s="36"/>
      <c r="U170" s="7">
        <v>0</v>
      </c>
      <c r="V170" s="7"/>
      <c r="W170" s="7">
        <f t="shared" si="40"/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14">
        <f>AL170+AK170+AJ170+AI170+AH170+AG170+AF170+AE170+AD170+AC170+AB170+AA170+Z170+Y170+X170</f>
        <v>0</v>
      </c>
      <c r="AN170" s="36"/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36"/>
      <c r="AX170" s="14">
        <f>AV170+AU170+AT170+AS170+AR170+AQ170+AP170+AO170</f>
        <v>0</v>
      </c>
      <c r="AY170" s="7">
        <v>0</v>
      </c>
      <c r="AZ170" s="7">
        <v>0</v>
      </c>
      <c r="BA170" s="36"/>
      <c r="BB170" s="7">
        <f>AY170+AZ170</f>
        <v>0</v>
      </c>
      <c r="BC170" s="36">
        <v>0</v>
      </c>
      <c r="BD170" s="36">
        <v>0</v>
      </c>
      <c r="BE170" s="7">
        <v>0</v>
      </c>
      <c r="BF170" s="7">
        <v>0</v>
      </c>
      <c r="BG170" s="7">
        <v>0</v>
      </c>
      <c r="BH170" s="36"/>
      <c r="BI170" s="7">
        <f t="shared" si="39"/>
        <v>0</v>
      </c>
      <c r="BJ170" s="36">
        <v>0</v>
      </c>
      <c r="BK170" s="14">
        <v>0</v>
      </c>
      <c r="BL170" s="16">
        <f t="shared" si="41"/>
        <v>0</v>
      </c>
      <c r="BM170" s="16">
        <f>BJ170+BI170+BD170+BC170+BB170+AX170+AM170</f>
        <v>0</v>
      </c>
      <c r="BN170" s="7">
        <v>0</v>
      </c>
      <c r="BO170" s="7">
        <v>0</v>
      </c>
      <c r="BP170" s="7">
        <f>BN170+BO170</f>
        <v>0</v>
      </c>
      <c r="BQ170" s="36"/>
      <c r="BR170" s="7">
        <v>0</v>
      </c>
      <c r="BS170" s="7">
        <v>0</v>
      </c>
      <c r="BT170" s="7">
        <v>0</v>
      </c>
      <c r="BU170" s="7">
        <f>BT170+BS170+BR170</f>
        <v>0</v>
      </c>
      <c r="BV170" s="36"/>
      <c r="BW170" s="7">
        <v>0</v>
      </c>
      <c r="BX170" s="9">
        <f t="shared" si="42"/>
        <v>0</v>
      </c>
      <c r="BY170" s="7">
        <v>0</v>
      </c>
      <c r="BZ170" s="7">
        <v>0</v>
      </c>
      <c r="CA170" s="7">
        <v>0</v>
      </c>
      <c r="CB170" s="7">
        <v>0</v>
      </c>
      <c r="CC170" s="36"/>
      <c r="CD170" s="7">
        <f>CB170+CA170+BZ170+BY170</f>
        <v>0</v>
      </c>
      <c r="CE170" s="7">
        <v>0</v>
      </c>
      <c r="CF170" s="7">
        <v>0</v>
      </c>
      <c r="CG170" s="36"/>
      <c r="CH170" s="7">
        <f>CF170+CE170</f>
        <v>0</v>
      </c>
      <c r="CI170" s="7">
        <v>0</v>
      </c>
      <c r="CJ170" s="7">
        <v>0</v>
      </c>
      <c r="CK170" s="7">
        <v>0</v>
      </c>
      <c r="CL170" s="7">
        <v>0</v>
      </c>
      <c r="CM170" s="36"/>
      <c r="CN170" s="7"/>
      <c r="CO170" s="7">
        <v>0</v>
      </c>
      <c r="CP170" s="7">
        <v>0</v>
      </c>
      <c r="CQ170" s="7">
        <v>0</v>
      </c>
      <c r="CR170" s="36"/>
      <c r="CS170" s="7">
        <f>CQ170+CP170+CO170</f>
        <v>0</v>
      </c>
      <c r="CT170" s="36">
        <v>0</v>
      </c>
      <c r="CV170" s="7">
        <v>0</v>
      </c>
      <c r="CW170" s="9">
        <f t="shared" si="43"/>
        <v>0</v>
      </c>
      <c r="CX170" s="9">
        <f t="shared" si="44"/>
        <v>0</v>
      </c>
    </row>
    <row r="171" spans="1:103" ht="90">
      <c r="A171" s="8" t="s">
        <v>215</v>
      </c>
      <c r="B171" s="6" t="s">
        <v>216</v>
      </c>
      <c r="C171" s="7">
        <v>0</v>
      </c>
      <c r="D171" s="7">
        <v>0</v>
      </c>
      <c r="E171" s="7">
        <v>0</v>
      </c>
      <c r="F171" s="7">
        <v>0</v>
      </c>
      <c r="G171" s="7"/>
      <c r="H171" s="36">
        <f>F171+E171+D171+C171</f>
        <v>0</v>
      </c>
      <c r="I171" s="36">
        <v>0</v>
      </c>
      <c r="J171" s="7">
        <v>0</v>
      </c>
      <c r="K171" s="7">
        <v>0</v>
      </c>
      <c r="L171" s="7">
        <v>0</v>
      </c>
      <c r="M171" s="30">
        <v>0</v>
      </c>
      <c r="N171" s="14"/>
      <c r="O171" s="36">
        <f t="shared" si="45"/>
        <v>0</v>
      </c>
      <c r="P171" s="7">
        <v>0</v>
      </c>
      <c r="Q171" s="30">
        <v>0</v>
      </c>
      <c r="R171" s="14">
        <v>0</v>
      </c>
      <c r="S171" s="30">
        <v>0</v>
      </c>
      <c r="T171" s="36"/>
      <c r="U171" s="7">
        <v>0</v>
      </c>
      <c r="V171" s="7"/>
      <c r="W171" s="7">
        <f t="shared" si="40"/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14">
        <f>AL171+AK171+AJ171+AI171+AH171+AG171+AF171+AE171+AD171+AC171+AB171+AA171+Z171+Y171+X171</f>
        <v>0</v>
      </c>
      <c r="AN171" s="36"/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36"/>
      <c r="AX171" s="14">
        <f>AV171+AU171+AT171+AS171+AR171+AQ171+AP171+AO171</f>
        <v>0</v>
      </c>
      <c r="AY171" s="7">
        <v>0</v>
      </c>
      <c r="AZ171" s="7">
        <v>0</v>
      </c>
      <c r="BA171" s="36"/>
      <c r="BB171" s="7">
        <f>AY171+AZ171</f>
        <v>0</v>
      </c>
      <c r="BC171" s="36">
        <v>0</v>
      </c>
      <c r="BD171" s="36">
        <v>0</v>
      </c>
      <c r="BE171" s="7">
        <v>0</v>
      </c>
      <c r="BF171" s="7">
        <v>0</v>
      </c>
      <c r="BG171" s="7">
        <v>0</v>
      </c>
      <c r="BH171" s="36"/>
      <c r="BI171" s="7">
        <f>BG171+BF171+BE171</f>
        <v>0</v>
      </c>
      <c r="BJ171" s="36">
        <v>0</v>
      </c>
      <c r="BK171" s="14">
        <v>0</v>
      </c>
      <c r="BL171" s="16">
        <f t="shared" si="41"/>
        <v>0</v>
      </c>
      <c r="BM171" s="16">
        <f>BJ171+BI171+BD171+BC171+BB171+AX171+AM171</f>
        <v>0</v>
      </c>
      <c r="BN171" s="7">
        <v>0</v>
      </c>
      <c r="BO171" s="7">
        <v>0</v>
      </c>
      <c r="BP171" s="7">
        <f>BN171+BO171</f>
        <v>0</v>
      </c>
      <c r="BQ171" s="36"/>
      <c r="BR171" s="7">
        <v>0</v>
      </c>
      <c r="BS171" s="7">
        <v>0</v>
      </c>
      <c r="BT171" s="7">
        <v>0</v>
      </c>
      <c r="BU171" s="7">
        <f>BT171+BS171+BR171</f>
        <v>0</v>
      </c>
      <c r="BV171" s="36"/>
      <c r="BW171" s="7">
        <v>0</v>
      </c>
      <c r="BX171" s="9">
        <f t="shared" si="42"/>
        <v>0</v>
      </c>
      <c r="BY171" s="7">
        <v>0</v>
      </c>
      <c r="BZ171" s="7">
        <v>0</v>
      </c>
      <c r="CA171" s="7">
        <v>0</v>
      </c>
      <c r="CB171" s="7">
        <v>0</v>
      </c>
      <c r="CC171" s="36"/>
      <c r="CD171" s="7">
        <f>CB171+CA171+BZ171+BY171</f>
        <v>0</v>
      </c>
      <c r="CE171" s="7">
        <v>0</v>
      </c>
      <c r="CF171" s="7">
        <v>0</v>
      </c>
      <c r="CG171" s="36"/>
      <c r="CH171" s="7">
        <f>CF171+CE171</f>
        <v>0</v>
      </c>
      <c r="CI171" s="7">
        <v>0</v>
      </c>
      <c r="CJ171" s="7">
        <v>0</v>
      </c>
      <c r="CK171" s="7">
        <v>0</v>
      </c>
      <c r="CL171" s="7">
        <v>0</v>
      </c>
      <c r="CM171" s="36"/>
      <c r="CN171" s="7"/>
      <c r="CO171" s="7">
        <v>0</v>
      </c>
      <c r="CP171" s="7">
        <v>0</v>
      </c>
      <c r="CQ171" s="7">
        <v>0</v>
      </c>
      <c r="CR171" s="36"/>
      <c r="CS171" s="7">
        <f>CQ171+CP171+CO171</f>
        <v>0</v>
      </c>
      <c r="CT171" s="36">
        <v>0</v>
      </c>
      <c r="CV171" s="7">
        <v>0</v>
      </c>
      <c r="CW171" s="9">
        <f t="shared" si="43"/>
        <v>0</v>
      </c>
      <c r="CX171" s="9">
        <f t="shared" si="44"/>
        <v>0</v>
      </c>
    </row>
    <row r="172" spans="1:103" ht="39">
      <c r="A172" s="5" t="s">
        <v>217</v>
      </c>
      <c r="B172" s="6" t="s">
        <v>218</v>
      </c>
      <c r="C172" s="6" t="s">
        <v>224</v>
      </c>
      <c r="D172" s="6" t="s">
        <v>224</v>
      </c>
      <c r="E172" s="6" t="s">
        <v>224</v>
      </c>
      <c r="F172" s="6" t="s">
        <v>224</v>
      </c>
      <c r="G172" s="6"/>
      <c r="H172" s="36" t="e">
        <f>F172+E172+D172+C172</f>
        <v>#VALUE!</v>
      </c>
      <c r="I172" s="35" t="s">
        <v>224</v>
      </c>
      <c r="J172" s="6" t="s">
        <v>224</v>
      </c>
      <c r="K172" s="6" t="s">
        <v>224</v>
      </c>
      <c r="L172" s="6" t="s">
        <v>224</v>
      </c>
      <c r="M172" s="29" t="s">
        <v>224</v>
      </c>
      <c r="N172" s="13"/>
      <c r="O172" s="36" t="e">
        <f t="shared" si="45"/>
        <v>#VALUE!</v>
      </c>
      <c r="P172" s="6" t="s">
        <v>224</v>
      </c>
      <c r="Q172" s="29" t="s">
        <v>224</v>
      </c>
      <c r="R172" s="13" t="s">
        <v>224</v>
      </c>
      <c r="S172" s="29" t="s">
        <v>224</v>
      </c>
      <c r="T172" s="35"/>
      <c r="U172" s="6" t="s">
        <v>224</v>
      </c>
      <c r="V172" s="6"/>
      <c r="W172" s="7" t="e">
        <f t="shared" si="40"/>
        <v>#VALUE!</v>
      </c>
      <c r="X172" s="6" t="s">
        <v>224</v>
      </c>
      <c r="Y172" s="6" t="s">
        <v>224</v>
      </c>
      <c r="Z172" s="6" t="s">
        <v>224</v>
      </c>
      <c r="AA172" s="6" t="s">
        <v>224</v>
      </c>
      <c r="AB172" s="6" t="s">
        <v>224</v>
      </c>
      <c r="AC172" s="6" t="s">
        <v>224</v>
      </c>
      <c r="AD172" s="6" t="s">
        <v>224</v>
      </c>
      <c r="AE172" s="6" t="s">
        <v>224</v>
      </c>
      <c r="AF172" s="6" t="s">
        <v>224</v>
      </c>
      <c r="AG172" s="6" t="s">
        <v>224</v>
      </c>
      <c r="AH172" s="6" t="s">
        <v>224</v>
      </c>
      <c r="AI172" s="6" t="s">
        <v>224</v>
      </c>
      <c r="AJ172" s="6" t="s">
        <v>224</v>
      </c>
      <c r="AK172" s="6" t="s">
        <v>224</v>
      </c>
      <c r="AL172" s="6" t="s">
        <v>224</v>
      </c>
      <c r="AM172" s="14" t="e">
        <f>AL172+AK172+AJ172+AI172+AH172+AG172+AF172+AE172+AD172+AC172+AB172+AA172+Z172+Y172+X172</f>
        <v>#VALUE!</v>
      </c>
      <c r="AN172" s="35"/>
      <c r="AO172" s="6" t="s">
        <v>224</v>
      </c>
      <c r="AP172" s="6" t="s">
        <v>224</v>
      </c>
      <c r="AQ172" s="6" t="s">
        <v>224</v>
      </c>
      <c r="AR172" s="6" t="s">
        <v>224</v>
      </c>
      <c r="AS172" s="6" t="s">
        <v>224</v>
      </c>
      <c r="AT172" s="6" t="s">
        <v>224</v>
      </c>
      <c r="AU172" s="6" t="s">
        <v>224</v>
      </c>
      <c r="AV172" s="6" t="s">
        <v>224</v>
      </c>
      <c r="AW172" s="35"/>
      <c r="AX172" s="14" t="e">
        <f>AV172+AU172+AT172+AS172+AR172+AQ172+AP172+AO172</f>
        <v>#VALUE!</v>
      </c>
      <c r="AY172" s="6" t="s">
        <v>224</v>
      </c>
      <c r="AZ172" s="6" t="s">
        <v>224</v>
      </c>
      <c r="BA172" s="35"/>
      <c r="BB172" s="7" t="e">
        <f>AY172+AZ172</f>
        <v>#VALUE!</v>
      </c>
      <c r="BC172" s="35" t="s">
        <v>224</v>
      </c>
      <c r="BD172" s="35" t="s">
        <v>224</v>
      </c>
      <c r="BE172" s="6" t="s">
        <v>224</v>
      </c>
      <c r="BF172" s="6" t="s">
        <v>224</v>
      </c>
      <c r="BG172" s="6" t="s">
        <v>224</v>
      </c>
      <c r="BH172" s="35"/>
      <c r="BI172" s="7" t="e">
        <f>BG172+BF172+BE172</f>
        <v>#VALUE!</v>
      </c>
      <c r="BJ172" s="35" t="s">
        <v>224</v>
      </c>
      <c r="BK172" s="13" t="s">
        <v>224</v>
      </c>
      <c r="BL172" s="16" t="e">
        <f t="shared" si="41"/>
        <v>#VALUE!</v>
      </c>
      <c r="BM172" s="16" t="e">
        <f>BJ172+BI172+BD172+BC172+BB172+AX172+AM172</f>
        <v>#VALUE!</v>
      </c>
      <c r="BN172" s="6" t="s">
        <v>224</v>
      </c>
      <c r="BO172" s="6" t="s">
        <v>224</v>
      </c>
      <c r="BP172" s="7" t="e">
        <f>BN172+BO172</f>
        <v>#VALUE!</v>
      </c>
      <c r="BQ172" s="36"/>
      <c r="BR172" s="6" t="s">
        <v>224</v>
      </c>
      <c r="BS172" s="6" t="s">
        <v>224</v>
      </c>
      <c r="BT172" s="6" t="s">
        <v>224</v>
      </c>
      <c r="BU172" s="7" t="e">
        <f>BT172+BS172+BR172</f>
        <v>#VALUE!</v>
      </c>
      <c r="BV172" s="35"/>
      <c r="BW172" s="6" t="s">
        <v>224</v>
      </c>
      <c r="BX172" s="9" t="e">
        <f t="shared" si="42"/>
        <v>#VALUE!</v>
      </c>
      <c r="BY172" s="6" t="s">
        <v>224</v>
      </c>
      <c r="BZ172" s="6" t="s">
        <v>224</v>
      </c>
      <c r="CA172" s="6" t="s">
        <v>224</v>
      </c>
      <c r="CB172" s="6" t="s">
        <v>224</v>
      </c>
      <c r="CC172" s="35"/>
      <c r="CD172" s="7" t="e">
        <f>CB172+CA172+BZ172+BY172</f>
        <v>#VALUE!</v>
      </c>
      <c r="CE172" s="6" t="s">
        <v>224</v>
      </c>
      <c r="CF172" s="6" t="s">
        <v>224</v>
      </c>
      <c r="CG172" s="35"/>
      <c r="CH172" s="7" t="e">
        <f>CF172+CE172</f>
        <v>#VALUE!</v>
      </c>
      <c r="CI172" s="6" t="s">
        <v>224</v>
      </c>
      <c r="CJ172" s="6" t="s">
        <v>224</v>
      </c>
      <c r="CK172" s="6" t="s">
        <v>224</v>
      </c>
      <c r="CL172" s="6" t="s">
        <v>224</v>
      </c>
      <c r="CM172" s="35"/>
      <c r="CN172" s="6"/>
      <c r="CO172" s="6" t="s">
        <v>224</v>
      </c>
      <c r="CP172" s="6" t="s">
        <v>224</v>
      </c>
      <c r="CQ172" s="6" t="s">
        <v>224</v>
      </c>
      <c r="CR172" s="35"/>
      <c r="CS172" s="7" t="e">
        <f>CQ172+CP172+CO172</f>
        <v>#VALUE!</v>
      </c>
      <c r="CT172" s="35" t="s">
        <v>224</v>
      </c>
      <c r="CV172" s="6" t="s">
        <v>224</v>
      </c>
      <c r="CW172" s="9" t="e">
        <f t="shared" si="43"/>
        <v>#VALUE!</v>
      </c>
      <c r="CX172" s="9" t="e">
        <f t="shared" si="44"/>
        <v>#VALUE!</v>
      </c>
    </row>
    <row r="173" spans="1:103" ht="39">
      <c r="A173" s="5" t="s">
        <v>219</v>
      </c>
      <c r="B173" s="6" t="s">
        <v>220</v>
      </c>
      <c r="C173" s="6" t="s">
        <v>224</v>
      </c>
      <c r="D173" s="6" t="s">
        <v>224</v>
      </c>
      <c r="E173" s="6" t="s">
        <v>224</v>
      </c>
      <c r="F173" s="6" t="s">
        <v>224</v>
      </c>
      <c r="G173" s="6"/>
      <c r="H173" s="36" t="e">
        <f>F173+E173+D173+C173</f>
        <v>#VALUE!</v>
      </c>
      <c r="I173" s="35" t="s">
        <v>224</v>
      </c>
      <c r="J173" s="6" t="s">
        <v>224</v>
      </c>
      <c r="K173" s="6" t="s">
        <v>224</v>
      </c>
      <c r="L173" s="6" t="s">
        <v>224</v>
      </c>
      <c r="M173" s="29" t="s">
        <v>224</v>
      </c>
      <c r="N173" s="13"/>
      <c r="O173" s="36" t="e">
        <f t="shared" si="45"/>
        <v>#VALUE!</v>
      </c>
      <c r="P173" s="6" t="s">
        <v>224</v>
      </c>
      <c r="Q173" s="29" t="s">
        <v>224</v>
      </c>
      <c r="R173" s="13" t="s">
        <v>224</v>
      </c>
      <c r="S173" s="29" t="s">
        <v>224</v>
      </c>
      <c r="T173" s="35"/>
      <c r="U173" s="6" t="s">
        <v>224</v>
      </c>
      <c r="V173" s="6"/>
      <c r="W173" s="7" t="e">
        <f t="shared" si="40"/>
        <v>#VALUE!</v>
      </c>
      <c r="X173" s="6" t="s">
        <v>224</v>
      </c>
      <c r="Y173" s="6" t="s">
        <v>224</v>
      </c>
      <c r="Z173" s="6" t="s">
        <v>224</v>
      </c>
      <c r="AA173" s="6" t="s">
        <v>224</v>
      </c>
      <c r="AB173" s="6" t="s">
        <v>224</v>
      </c>
      <c r="AC173" s="6" t="s">
        <v>224</v>
      </c>
      <c r="AD173" s="6" t="s">
        <v>224</v>
      </c>
      <c r="AE173" s="6" t="s">
        <v>224</v>
      </c>
      <c r="AF173" s="6" t="s">
        <v>224</v>
      </c>
      <c r="AG173" s="6" t="s">
        <v>224</v>
      </c>
      <c r="AH173" s="6" t="s">
        <v>224</v>
      </c>
      <c r="AI173" s="6" t="s">
        <v>224</v>
      </c>
      <c r="AJ173" s="6" t="s">
        <v>224</v>
      </c>
      <c r="AK173" s="6" t="s">
        <v>224</v>
      </c>
      <c r="AL173" s="6" t="s">
        <v>224</v>
      </c>
      <c r="AM173" s="14" t="e">
        <f>AL173+AK173+AJ173+AI173+AH173+AG173+AF173+AE173+AD173+AC173+AB173+AA173+Z173+Y173+X173</f>
        <v>#VALUE!</v>
      </c>
      <c r="AN173" s="35"/>
      <c r="AO173" s="6" t="s">
        <v>224</v>
      </c>
      <c r="AP173" s="6" t="s">
        <v>224</v>
      </c>
      <c r="AQ173" s="6" t="s">
        <v>224</v>
      </c>
      <c r="AR173" s="6" t="s">
        <v>224</v>
      </c>
      <c r="AS173" s="6" t="s">
        <v>224</v>
      </c>
      <c r="AT173" s="6" t="s">
        <v>224</v>
      </c>
      <c r="AU173" s="6" t="s">
        <v>224</v>
      </c>
      <c r="AV173" s="6" t="s">
        <v>224</v>
      </c>
      <c r="AW173" s="35"/>
      <c r="AX173" s="14" t="e">
        <f>AV173+AU173+AT173+AS173+AR173+AQ173+AP173+AO173</f>
        <v>#VALUE!</v>
      </c>
      <c r="AY173" s="6" t="s">
        <v>224</v>
      </c>
      <c r="AZ173" s="6" t="s">
        <v>224</v>
      </c>
      <c r="BA173" s="35"/>
      <c r="BB173" s="7" t="e">
        <f>AY173+AZ173</f>
        <v>#VALUE!</v>
      </c>
      <c r="BC173" s="35" t="s">
        <v>224</v>
      </c>
      <c r="BD173" s="35" t="s">
        <v>224</v>
      </c>
      <c r="BE173" s="6" t="s">
        <v>224</v>
      </c>
      <c r="BF173" s="6" t="s">
        <v>224</v>
      </c>
      <c r="BG173" s="6" t="s">
        <v>224</v>
      </c>
      <c r="BH173" s="35"/>
      <c r="BI173" s="7" t="e">
        <f>BG173+BF173+BE173</f>
        <v>#VALUE!</v>
      </c>
      <c r="BJ173" s="35" t="s">
        <v>224</v>
      </c>
      <c r="BK173" s="13" t="s">
        <v>224</v>
      </c>
      <c r="BL173" s="16" t="e">
        <f t="shared" si="41"/>
        <v>#VALUE!</v>
      </c>
      <c r="BM173" s="16" t="e">
        <f>BJ173+BI173+BD173+BC173+BB173+AX173+AM173</f>
        <v>#VALUE!</v>
      </c>
      <c r="BN173" s="6" t="s">
        <v>224</v>
      </c>
      <c r="BO173" s="6" t="s">
        <v>224</v>
      </c>
      <c r="BP173" s="7" t="e">
        <f>BN173+BO173</f>
        <v>#VALUE!</v>
      </c>
      <c r="BQ173" s="36"/>
      <c r="BR173" s="6" t="s">
        <v>224</v>
      </c>
      <c r="BS173" s="6" t="s">
        <v>224</v>
      </c>
      <c r="BT173" s="6" t="s">
        <v>224</v>
      </c>
      <c r="BU173" s="7" t="e">
        <f>BT173+BS173+BR173</f>
        <v>#VALUE!</v>
      </c>
      <c r="BV173" s="35"/>
      <c r="BW173" s="6" t="s">
        <v>224</v>
      </c>
      <c r="BX173" s="9" t="e">
        <f t="shared" si="42"/>
        <v>#VALUE!</v>
      </c>
      <c r="BY173" s="6" t="s">
        <v>224</v>
      </c>
      <c r="BZ173" s="6" t="s">
        <v>224</v>
      </c>
      <c r="CA173" s="6" t="s">
        <v>224</v>
      </c>
      <c r="CB173" s="6" t="s">
        <v>224</v>
      </c>
      <c r="CC173" s="35"/>
      <c r="CD173" s="7" t="e">
        <f>CB173+CA173+BZ173+BY173</f>
        <v>#VALUE!</v>
      </c>
      <c r="CE173" s="6" t="s">
        <v>224</v>
      </c>
      <c r="CF173" s="6" t="s">
        <v>224</v>
      </c>
      <c r="CG173" s="35"/>
      <c r="CH173" s="7" t="e">
        <f>CF173+CE173</f>
        <v>#VALUE!</v>
      </c>
      <c r="CI173" s="6" t="s">
        <v>224</v>
      </c>
      <c r="CJ173" s="6" t="s">
        <v>224</v>
      </c>
      <c r="CK173" s="6" t="s">
        <v>224</v>
      </c>
      <c r="CL173" s="6" t="s">
        <v>224</v>
      </c>
      <c r="CM173" s="35"/>
      <c r="CN173" s="6"/>
      <c r="CO173" s="6" t="s">
        <v>224</v>
      </c>
      <c r="CP173" s="6" t="s">
        <v>224</v>
      </c>
      <c r="CQ173" s="6" t="s">
        <v>224</v>
      </c>
      <c r="CR173" s="35"/>
      <c r="CS173" s="7" t="e">
        <f>CQ173+CP173+CO173</f>
        <v>#VALUE!</v>
      </c>
      <c r="CT173" s="35" t="s">
        <v>224</v>
      </c>
      <c r="CV173" s="6" t="s">
        <v>224</v>
      </c>
      <c r="CW173" s="9" t="e">
        <f t="shared" si="43"/>
        <v>#VALUE!</v>
      </c>
      <c r="CX173" s="9" t="e">
        <f t="shared" si="44"/>
        <v>#VALUE!</v>
      </c>
    </row>
    <row r="174" spans="1:103">
      <c r="A174" s="5" t="s">
        <v>221</v>
      </c>
      <c r="B174" s="6" t="s">
        <v>222</v>
      </c>
      <c r="C174" s="7">
        <v>20</v>
      </c>
      <c r="D174" s="7">
        <v>52</v>
      </c>
      <c r="E174" s="7">
        <v>50</v>
      </c>
      <c r="F174" s="7">
        <v>30</v>
      </c>
      <c r="G174" s="7"/>
      <c r="H174" s="36">
        <f>F174+E174+D174+C174</f>
        <v>152</v>
      </c>
      <c r="I174" s="36">
        <v>24</v>
      </c>
      <c r="J174" s="7">
        <v>0</v>
      </c>
      <c r="K174" s="7">
        <v>10</v>
      </c>
      <c r="L174" s="7">
        <v>4</v>
      </c>
      <c r="M174" s="30">
        <v>0</v>
      </c>
      <c r="N174" s="14"/>
      <c r="O174" s="36">
        <f t="shared" si="45"/>
        <v>14</v>
      </c>
      <c r="P174" s="7">
        <v>2</v>
      </c>
      <c r="Q174" s="30">
        <v>0</v>
      </c>
      <c r="R174" s="14">
        <v>0</v>
      </c>
      <c r="S174" s="30">
        <v>2</v>
      </c>
      <c r="T174" s="36"/>
      <c r="U174" s="7">
        <v>16</v>
      </c>
      <c r="V174" s="7"/>
      <c r="W174" s="7">
        <f t="shared" si="40"/>
        <v>18</v>
      </c>
      <c r="X174" s="7">
        <v>0</v>
      </c>
      <c r="Y174" s="7">
        <v>2</v>
      </c>
      <c r="Z174" s="7">
        <v>0</v>
      </c>
      <c r="AA174" s="7">
        <v>0</v>
      </c>
      <c r="AB174" s="7">
        <v>4</v>
      </c>
      <c r="AC174" s="7">
        <v>0</v>
      </c>
      <c r="AD174" s="7">
        <v>2</v>
      </c>
      <c r="AE174" s="7">
        <v>0</v>
      </c>
      <c r="AF174" s="7">
        <v>0</v>
      </c>
      <c r="AG174" s="7">
        <v>0</v>
      </c>
      <c r="AH174" s="7">
        <v>0</v>
      </c>
      <c r="AI174" s="7">
        <v>2</v>
      </c>
      <c r="AJ174" s="7">
        <v>0</v>
      </c>
      <c r="AK174" s="7">
        <v>0</v>
      </c>
      <c r="AL174" s="7">
        <v>0</v>
      </c>
      <c r="AM174" s="14">
        <f>AL174+AK174+AJ174+AI174+AH174+AG174+AF174+AE174+AD174+AC174+AB174+AA174+Z174+Y174+X174</f>
        <v>10</v>
      </c>
      <c r="AN174" s="36"/>
      <c r="AO174" s="7">
        <v>4</v>
      </c>
      <c r="AP174" s="7">
        <v>0</v>
      </c>
      <c r="AQ174" s="7">
        <v>2</v>
      </c>
      <c r="AR174" s="7">
        <v>2</v>
      </c>
      <c r="AS174" s="7">
        <v>2</v>
      </c>
      <c r="AT174" s="7">
        <v>0</v>
      </c>
      <c r="AU174" s="7">
        <v>4</v>
      </c>
      <c r="AV174" s="7">
        <v>0</v>
      </c>
      <c r="AW174" s="36"/>
      <c r="AX174" s="14">
        <f>AV174+AU174+AT174+AS174+AR174+AQ174+AP174+AO174</f>
        <v>14</v>
      </c>
      <c r="AY174" s="7">
        <v>0</v>
      </c>
      <c r="AZ174" s="7">
        <v>4</v>
      </c>
      <c r="BA174" s="36"/>
      <c r="BB174" s="7">
        <f>AY174+AZ174</f>
        <v>4</v>
      </c>
      <c r="BC174" s="36">
        <v>0</v>
      </c>
      <c r="BD174" s="36">
        <v>0</v>
      </c>
      <c r="BE174" s="7">
        <v>0</v>
      </c>
      <c r="BF174" s="7">
        <v>0</v>
      </c>
      <c r="BG174" s="7">
        <v>4</v>
      </c>
      <c r="BH174" s="36"/>
      <c r="BI174" s="7">
        <f>BG174+BF174+BE174</f>
        <v>4</v>
      </c>
      <c r="BJ174" s="36">
        <v>0</v>
      </c>
      <c r="BK174" s="14">
        <v>32</v>
      </c>
      <c r="BL174" s="16">
        <f t="shared" si="41"/>
        <v>32</v>
      </c>
      <c r="BM174" s="16">
        <f>BJ174+BI174+BD174+BC174+BB174+AX174+AM174</f>
        <v>32</v>
      </c>
      <c r="BN174" s="7">
        <v>4</v>
      </c>
      <c r="BO174" s="7">
        <v>2</v>
      </c>
      <c r="BP174" s="7">
        <f>BN174+BO174</f>
        <v>6</v>
      </c>
      <c r="BQ174" s="36"/>
      <c r="BR174" s="7">
        <v>0</v>
      </c>
      <c r="BS174" s="7">
        <v>0</v>
      </c>
      <c r="BT174" s="7">
        <v>4</v>
      </c>
      <c r="BU174" s="7">
        <f>BT174+BS174+BR174</f>
        <v>4</v>
      </c>
      <c r="BV174" s="36"/>
      <c r="BW174" s="7">
        <v>10</v>
      </c>
      <c r="BX174" s="9">
        <f t="shared" si="42"/>
        <v>10</v>
      </c>
      <c r="BY174" s="7">
        <v>0</v>
      </c>
      <c r="BZ174" s="7">
        <v>0</v>
      </c>
      <c r="CA174" s="7">
        <v>2</v>
      </c>
      <c r="CB174" s="7">
        <v>0</v>
      </c>
      <c r="CC174" s="36"/>
      <c r="CD174" s="7">
        <f>CB174+CA174+BZ174+BY174</f>
        <v>2</v>
      </c>
      <c r="CE174" s="7">
        <v>0</v>
      </c>
      <c r="CF174" s="7">
        <v>4</v>
      </c>
      <c r="CG174" s="36"/>
      <c r="CH174" s="7">
        <f>CF174+CE174</f>
        <v>4</v>
      </c>
      <c r="CI174" s="7">
        <v>2</v>
      </c>
      <c r="CJ174" s="7">
        <v>4</v>
      </c>
      <c r="CK174" s="7">
        <v>2</v>
      </c>
      <c r="CL174" s="7">
        <v>0</v>
      </c>
      <c r="CM174" s="36"/>
      <c r="CN174" s="7"/>
      <c r="CO174" s="7">
        <v>0</v>
      </c>
      <c r="CP174" s="7">
        <v>0</v>
      </c>
      <c r="CQ174" s="7">
        <v>2</v>
      </c>
      <c r="CR174" s="36"/>
      <c r="CS174" s="7">
        <f>CQ174+CP174+CO174</f>
        <v>2</v>
      </c>
      <c r="CT174" s="36">
        <v>0</v>
      </c>
      <c r="CV174" s="7">
        <v>16</v>
      </c>
      <c r="CW174" s="9">
        <f t="shared" si="43"/>
        <v>16</v>
      </c>
      <c r="CX174" s="49">
        <f t="shared" si="44"/>
        <v>252</v>
      </c>
    </row>
    <row r="175" spans="1:103" s="1" customFormat="1">
      <c r="A175" s="2"/>
      <c r="H175" s="33"/>
      <c r="I175" s="33"/>
      <c r="M175" s="27"/>
      <c r="N175" s="11"/>
      <c r="O175" s="33"/>
      <c r="Q175" s="27"/>
      <c r="R175" s="11"/>
      <c r="S175" s="27"/>
      <c r="T175" s="33"/>
      <c r="AM175" s="11"/>
      <c r="AN175" s="33"/>
      <c r="AW175" s="33"/>
      <c r="AX175" s="11"/>
      <c r="BA175" s="33"/>
      <c r="BC175" s="33"/>
      <c r="BD175" s="33"/>
      <c r="BH175" s="33"/>
      <c r="BJ175" s="33"/>
      <c r="BK175" s="11"/>
      <c r="BL175" s="11"/>
      <c r="BM175" s="11"/>
      <c r="BQ175" s="33"/>
      <c r="BV175" s="33"/>
      <c r="CC175" s="33"/>
      <c r="CG175" s="33"/>
      <c r="CM175" s="33"/>
      <c r="CR175" s="33"/>
      <c r="CT175" s="33"/>
      <c r="CY175" s="18"/>
    </row>
    <row r="176" spans="1:103" s="1" customFormat="1">
      <c r="A176" s="2"/>
      <c r="H176" s="33"/>
      <c r="I176" s="33"/>
      <c r="M176" s="27"/>
      <c r="N176" s="11"/>
      <c r="O176" s="33"/>
      <c r="Q176" s="27"/>
      <c r="R176" s="11"/>
      <c r="S176" s="27"/>
      <c r="T176" s="33"/>
      <c r="AM176" s="11"/>
      <c r="AN176" s="33"/>
      <c r="AW176" s="33"/>
      <c r="AX176" s="11"/>
      <c r="BA176" s="33"/>
      <c r="BC176" s="33"/>
      <c r="BD176" s="33"/>
      <c r="BH176" s="33"/>
      <c r="BJ176" s="33"/>
      <c r="BK176" s="11"/>
      <c r="BL176" s="11"/>
      <c r="BM176" s="11"/>
      <c r="BQ176" s="33"/>
      <c r="BV176" s="33"/>
      <c r="CC176" s="33"/>
      <c r="CG176" s="33"/>
      <c r="CM176" s="33"/>
      <c r="CR176" s="33"/>
      <c r="CT176" s="33"/>
      <c r="CY176" s="18"/>
    </row>
    <row r="177" spans="1:103" s="1" customFormat="1">
      <c r="A177" s="2"/>
      <c r="H177" s="33"/>
      <c r="I177" s="33"/>
      <c r="M177" s="27"/>
      <c r="N177" s="11"/>
      <c r="O177" s="33"/>
      <c r="Q177" s="27"/>
      <c r="R177" s="11"/>
      <c r="S177" s="27"/>
      <c r="T177" s="33"/>
      <c r="AM177" s="11"/>
      <c r="AN177" s="33"/>
      <c r="AW177" s="33"/>
      <c r="AX177" s="11"/>
      <c r="BA177" s="33"/>
      <c r="BC177" s="33"/>
      <c r="BD177" s="33"/>
      <c r="BH177" s="33"/>
      <c r="BJ177" s="33"/>
      <c r="BK177" s="11"/>
      <c r="BL177" s="11"/>
      <c r="BM177" s="11"/>
      <c r="BQ177" s="33"/>
      <c r="BV177" s="33"/>
      <c r="CC177" s="33"/>
      <c r="CG177" s="33"/>
      <c r="CM177" s="33"/>
      <c r="CR177" s="33"/>
      <c r="CT177" s="33"/>
      <c r="CY177" s="18"/>
    </row>
    <row r="178" spans="1:103" s="1" customFormat="1">
      <c r="A178" s="2" t="s">
        <v>17</v>
      </c>
      <c r="H178" s="33"/>
      <c r="I178" s="33"/>
      <c r="M178" s="27"/>
      <c r="N178" s="11"/>
      <c r="O178" s="33"/>
      <c r="Q178" s="27"/>
      <c r="R178" s="11"/>
      <c r="S178" s="27"/>
      <c r="T178" s="33"/>
      <c r="AM178" s="11"/>
      <c r="AN178" s="33"/>
      <c r="AW178" s="33"/>
      <c r="AX178" s="11"/>
      <c r="BA178" s="33"/>
      <c r="BC178" s="33">
        <v>3</v>
      </c>
      <c r="BD178" s="33">
        <v>3</v>
      </c>
      <c r="BH178" s="33">
        <v>3</v>
      </c>
      <c r="BJ178" s="33">
        <v>3</v>
      </c>
      <c r="BK178" s="11"/>
      <c r="BL178" s="11"/>
      <c r="BM178" s="11"/>
      <c r="BQ178" s="33"/>
      <c r="BV178" s="33"/>
      <c r="CC178" s="33"/>
      <c r="CG178" s="33"/>
      <c r="CM178" s="33"/>
      <c r="CR178" s="33"/>
      <c r="CT178" s="33"/>
      <c r="CY178" s="18"/>
    </row>
    <row r="179" spans="1:103" s="1" customFormat="1">
      <c r="A179" s="2" t="s">
        <v>225</v>
      </c>
      <c r="H179" s="33"/>
      <c r="I179" s="33"/>
      <c r="M179" s="27"/>
      <c r="N179" s="11"/>
      <c r="O179" s="33"/>
      <c r="Q179" s="27"/>
      <c r="R179" s="11"/>
      <c r="S179" s="27"/>
      <c r="T179" s="33"/>
      <c r="AM179" s="11"/>
      <c r="AN179" s="33"/>
      <c r="AW179" s="33"/>
      <c r="AX179" s="11"/>
      <c r="BA179" s="33"/>
      <c r="BC179" s="33"/>
      <c r="BD179" s="33"/>
      <c r="BH179" s="33"/>
      <c r="BJ179" s="33"/>
      <c r="BK179" s="11"/>
      <c r="BL179" s="11"/>
      <c r="BM179" s="11"/>
      <c r="BQ179" s="33"/>
      <c r="BV179" s="33"/>
      <c r="CC179" s="33"/>
      <c r="CG179" s="33"/>
      <c r="CM179" s="33"/>
      <c r="CR179" s="33"/>
      <c r="CT179" s="33"/>
      <c r="CY179" s="18"/>
    </row>
    <row r="180" spans="1:103" s="3" customFormat="1" ht="114.75">
      <c r="A180" s="4" t="s">
        <v>19</v>
      </c>
      <c r="B180" s="4" t="s">
        <v>20</v>
      </c>
      <c r="C180" s="4" t="s">
        <v>233</v>
      </c>
      <c r="D180" s="4" t="s">
        <v>233</v>
      </c>
      <c r="E180" s="4" t="s">
        <v>234</v>
      </c>
      <c r="F180" s="4" t="s">
        <v>298</v>
      </c>
      <c r="G180" s="4"/>
      <c r="H180" s="34"/>
      <c r="I180" s="34" t="s">
        <v>238</v>
      </c>
      <c r="J180" s="4" t="s">
        <v>238</v>
      </c>
      <c r="K180" s="4" t="s">
        <v>240</v>
      </c>
      <c r="L180" s="4" t="s">
        <v>241</v>
      </c>
      <c r="M180" s="31" t="s">
        <v>243</v>
      </c>
      <c r="N180" s="12"/>
      <c r="O180" s="34" t="s">
        <v>231</v>
      </c>
      <c r="P180" s="4" t="s">
        <v>242</v>
      </c>
      <c r="Q180" s="31" t="s">
        <v>244</v>
      </c>
      <c r="R180" s="12" t="s">
        <v>245</v>
      </c>
      <c r="S180" s="31" t="s">
        <v>246</v>
      </c>
      <c r="T180" s="34"/>
      <c r="U180" s="4" t="s">
        <v>247</v>
      </c>
      <c r="V180" s="4"/>
      <c r="W180" s="4"/>
      <c r="X180" s="4" t="s">
        <v>21</v>
      </c>
      <c r="Y180" s="4" t="s">
        <v>50</v>
      </c>
      <c r="Z180" s="4" t="s">
        <v>23</v>
      </c>
      <c r="AA180" s="4" t="s">
        <v>24</v>
      </c>
      <c r="AB180" s="4" t="s">
        <v>25</v>
      </c>
      <c r="AC180" s="4" t="s">
        <v>26</v>
      </c>
      <c r="AD180" s="4" t="s">
        <v>27</v>
      </c>
      <c r="AE180" s="4" t="s">
        <v>28</v>
      </c>
      <c r="AF180" s="4" t="s">
        <v>29</v>
      </c>
      <c r="AG180" s="4" t="s">
        <v>30</v>
      </c>
      <c r="AH180" s="4" t="s">
        <v>31</v>
      </c>
      <c r="AI180" s="4" t="s">
        <v>32</v>
      </c>
      <c r="AJ180" s="4" t="s">
        <v>33</v>
      </c>
      <c r="AK180" s="4" t="s">
        <v>34</v>
      </c>
      <c r="AL180" s="4" t="s">
        <v>48</v>
      </c>
      <c r="AM180" s="12"/>
      <c r="AN180" s="34"/>
      <c r="AO180" s="4" t="s">
        <v>35</v>
      </c>
      <c r="AP180" s="4" t="s">
        <v>36</v>
      </c>
      <c r="AQ180" s="4" t="s">
        <v>37</v>
      </c>
      <c r="AR180" s="4" t="s">
        <v>38</v>
      </c>
      <c r="AS180" s="4" t="s">
        <v>39</v>
      </c>
      <c r="AT180" s="4" t="s">
        <v>40</v>
      </c>
      <c r="AU180" s="4" t="s">
        <v>42</v>
      </c>
      <c r="AV180" s="4" t="s">
        <v>45</v>
      </c>
      <c r="AW180" s="34"/>
      <c r="AX180" s="12"/>
      <c r="AY180" s="4" t="s">
        <v>41</v>
      </c>
      <c r="AZ180" s="4" t="s">
        <v>43</v>
      </c>
      <c r="BA180" s="34"/>
      <c r="BB180" s="4"/>
      <c r="BC180" s="34" t="s">
        <v>44</v>
      </c>
      <c r="BD180" s="34" t="s">
        <v>51</v>
      </c>
      <c r="BE180" s="4" t="s">
        <v>46</v>
      </c>
      <c r="BF180" s="4" t="s">
        <v>47</v>
      </c>
      <c r="BG180" s="4" t="s">
        <v>49</v>
      </c>
      <c r="BH180" s="34" t="s">
        <v>311</v>
      </c>
      <c r="BI180" s="4" t="s">
        <v>312</v>
      </c>
      <c r="BJ180" s="34" t="s">
        <v>22</v>
      </c>
      <c r="BK180" s="12" t="s">
        <v>15</v>
      </c>
      <c r="BL180" s="17"/>
      <c r="BM180" s="17"/>
      <c r="BN180" s="4" t="s">
        <v>257</v>
      </c>
      <c r="BO180" s="4" t="s">
        <v>258</v>
      </c>
      <c r="BP180" s="4"/>
      <c r="BQ180" s="34"/>
      <c r="BR180" s="4" t="s">
        <v>256</v>
      </c>
      <c r="BS180" s="4" t="s">
        <v>259</v>
      </c>
      <c r="BT180" s="4" t="s">
        <v>260</v>
      </c>
      <c r="BU180" s="4"/>
      <c r="BV180" s="34"/>
      <c r="BW180" s="4" t="s">
        <v>261</v>
      </c>
      <c r="BY180" s="4" t="s">
        <v>268</v>
      </c>
      <c r="BZ180" s="4" t="s">
        <v>269</v>
      </c>
      <c r="CA180" s="4" t="s">
        <v>278</v>
      </c>
      <c r="CB180" s="4" t="s">
        <v>280</v>
      </c>
      <c r="CC180" s="34"/>
      <c r="CD180" s="4"/>
      <c r="CE180" s="4" t="s">
        <v>270</v>
      </c>
      <c r="CF180" s="4" t="s">
        <v>281</v>
      </c>
      <c r="CG180" s="34"/>
      <c r="CH180" s="4"/>
      <c r="CI180" s="4" t="s">
        <v>276</v>
      </c>
      <c r="CJ180" s="4" t="s">
        <v>271</v>
      </c>
      <c r="CK180" s="4" t="s">
        <v>273</v>
      </c>
      <c r="CL180" s="4" t="s">
        <v>279</v>
      </c>
      <c r="CM180" s="34"/>
      <c r="CN180" s="4"/>
      <c r="CO180" s="4" t="s">
        <v>277</v>
      </c>
      <c r="CP180" s="4" t="s">
        <v>274</v>
      </c>
      <c r="CQ180" s="4" t="s">
        <v>272</v>
      </c>
      <c r="CR180" s="34"/>
      <c r="CS180" s="4"/>
      <c r="CT180" s="34" t="s">
        <v>275</v>
      </c>
      <c r="CV180" s="4" t="s">
        <v>282</v>
      </c>
      <c r="CY180" s="19"/>
    </row>
    <row r="181" spans="1:103">
      <c r="A181" s="5" t="s">
        <v>52</v>
      </c>
      <c r="B181" s="6" t="s">
        <v>53</v>
      </c>
      <c r="C181" s="6" t="s">
        <v>232</v>
      </c>
      <c r="D181" s="6" t="s">
        <v>232</v>
      </c>
      <c r="E181" s="6" t="s">
        <v>235</v>
      </c>
      <c r="F181" s="6" t="s">
        <v>299</v>
      </c>
      <c r="G181" s="6"/>
      <c r="H181" s="35"/>
      <c r="I181" s="35" t="s">
        <v>239</v>
      </c>
      <c r="J181" s="6" t="s">
        <v>239</v>
      </c>
      <c r="K181" s="6" t="s">
        <v>248</v>
      </c>
      <c r="L181" s="6" t="s">
        <v>249</v>
      </c>
      <c r="M181" s="29" t="s">
        <v>251</v>
      </c>
      <c r="N181" s="13"/>
      <c r="O181" s="36"/>
      <c r="P181" s="6" t="s">
        <v>250</v>
      </c>
      <c r="Q181" s="29" t="s">
        <v>252</v>
      </c>
      <c r="R181" s="13" t="s">
        <v>253</v>
      </c>
      <c r="S181" s="29" t="s">
        <v>254</v>
      </c>
      <c r="T181" s="35"/>
      <c r="U181" s="6" t="s">
        <v>255</v>
      </c>
      <c r="V181" s="6"/>
      <c r="W181" s="6"/>
      <c r="X181" s="6" t="s">
        <v>55</v>
      </c>
      <c r="Y181" s="6" t="s">
        <v>84</v>
      </c>
      <c r="Z181" s="6" t="s">
        <v>57</v>
      </c>
      <c r="AA181" s="6" t="s">
        <v>58</v>
      </c>
      <c r="AB181" s="6" t="s">
        <v>59</v>
      </c>
      <c r="AC181" s="6" t="s">
        <v>60</v>
      </c>
      <c r="AD181" s="6" t="s">
        <v>61</v>
      </c>
      <c r="AE181" s="6" t="s">
        <v>62</v>
      </c>
      <c r="AF181" s="6" t="s">
        <v>63</v>
      </c>
      <c r="AG181" s="6" t="s">
        <v>64</v>
      </c>
      <c r="AH181" s="6" t="s">
        <v>65</v>
      </c>
      <c r="AI181" s="6" t="s">
        <v>66</v>
      </c>
      <c r="AJ181" s="6" t="s">
        <v>67</v>
      </c>
      <c r="AK181" s="6" t="s">
        <v>68</v>
      </c>
      <c r="AL181" s="6" t="s">
        <v>82</v>
      </c>
      <c r="AM181" s="13"/>
      <c r="AN181" s="35"/>
      <c r="AO181" s="6" t="s">
        <v>69</v>
      </c>
      <c r="AP181" s="6" t="s">
        <v>70</v>
      </c>
      <c r="AQ181" s="6" t="s">
        <v>71</v>
      </c>
      <c r="AR181" s="6" t="s">
        <v>72</v>
      </c>
      <c r="AS181" s="6" t="s">
        <v>73</v>
      </c>
      <c r="AT181" s="6" t="s">
        <v>74</v>
      </c>
      <c r="AU181" s="6" t="s">
        <v>76</v>
      </c>
      <c r="AV181" s="6" t="s">
        <v>79</v>
      </c>
      <c r="AW181" s="35"/>
      <c r="AX181" s="13"/>
      <c r="AY181" s="6" t="s">
        <v>75</v>
      </c>
      <c r="AZ181" s="6" t="s">
        <v>77</v>
      </c>
      <c r="BA181" s="35"/>
      <c r="BB181" s="6"/>
      <c r="BC181" s="35" t="s">
        <v>78</v>
      </c>
      <c r="BD181" s="35" t="s">
        <v>85</v>
      </c>
      <c r="BE181" s="6" t="s">
        <v>80</v>
      </c>
      <c r="BF181" s="6" t="s">
        <v>81</v>
      </c>
      <c r="BG181" s="6" t="s">
        <v>83</v>
      </c>
      <c r="BH181" s="35"/>
      <c r="BI181" s="6"/>
      <c r="BJ181" s="35" t="s">
        <v>56</v>
      </c>
      <c r="BK181" s="13" t="s">
        <v>54</v>
      </c>
      <c r="BN181" s="6" t="s">
        <v>263</v>
      </c>
      <c r="BO181" s="6" t="s">
        <v>264</v>
      </c>
      <c r="BP181" s="6"/>
      <c r="BQ181" s="35"/>
      <c r="BR181" s="6" t="s">
        <v>262</v>
      </c>
      <c r="BS181" s="6" t="s">
        <v>265</v>
      </c>
      <c r="BT181" s="6" t="s">
        <v>266</v>
      </c>
      <c r="BU181" s="6"/>
      <c r="BV181" s="35"/>
      <c r="BW181" s="6" t="s">
        <v>267</v>
      </c>
      <c r="BY181" s="6" t="s">
        <v>283</v>
      </c>
      <c r="BZ181" s="6" t="s">
        <v>284</v>
      </c>
      <c r="CA181" s="6" t="s">
        <v>293</v>
      </c>
      <c r="CB181" s="6" t="s">
        <v>295</v>
      </c>
      <c r="CC181" s="35"/>
      <c r="CD181" s="6"/>
      <c r="CE181" s="6" t="s">
        <v>285</v>
      </c>
      <c r="CF181" s="6" t="s">
        <v>296</v>
      </c>
      <c r="CG181" s="35"/>
      <c r="CH181" s="6"/>
      <c r="CI181" s="6" t="s">
        <v>291</v>
      </c>
      <c r="CJ181" s="6" t="s">
        <v>286</v>
      </c>
      <c r="CK181" s="6" t="s">
        <v>288</v>
      </c>
      <c r="CL181" s="6" t="s">
        <v>294</v>
      </c>
      <c r="CM181" s="35"/>
      <c r="CN181" s="6"/>
      <c r="CO181" s="6" t="s">
        <v>292</v>
      </c>
      <c r="CP181" s="6" t="s">
        <v>289</v>
      </c>
      <c r="CQ181" s="6" t="s">
        <v>287</v>
      </c>
      <c r="CR181" s="35"/>
      <c r="CS181" s="6"/>
      <c r="CT181" s="35" t="s">
        <v>290</v>
      </c>
      <c r="CV181" s="6" t="s">
        <v>297</v>
      </c>
    </row>
    <row r="182" spans="1:103">
      <c r="A182" s="5" t="s">
        <v>86</v>
      </c>
      <c r="B182" s="6" t="s">
        <v>87</v>
      </c>
      <c r="C182" s="7">
        <v>506600</v>
      </c>
      <c r="D182" s="7">
        <v>119299</v>
      </c>
      <c r="E182" s="7">
        <v>139358</v>
      </c>
      <c r="F182" s="7">
        <v>192905</v>
      </c>
      <c r="G182" s="7"/>
      <c r="H182" s="36">
        <f t="shared" ref="H182:H245" si="46">F182+E182+D182+C182</f>
        <v>958162</v>
      </c>
      <c r="I182" s="36">
        <v>98537</v>
      </c>
      <c r="J182" s="7">
        <v>19</v>
      </c>
      <c r="K182" s="7">
        <v>153</v>
      </c>
      <c r="L182" s="7">
        <v>1981</v>
      </c>
      <c r="M182" s="30">
        <v>2</v>
      </c>
      <c r="N182" s="14"/>
      <c r="O182" s="36">
        <f t="shared" ref="O182:O244" si="47">K182+L182+M182</f>
        <v>2136</v>
      </c>
      <c r="P182" s="7">
        <v>187</v>
      </c>
      <c r="Q182" s="30">
        <v>50</v>
      </c>
      <c r="R182" s="14">
        <v>100</v>
      </c>
      <c r="S182" s="30">
        <v>42</v>
      </c>
      <c r="T182" s="36"/>
      <c r="U182" s="7">
        <v>2421</v>
      </c>
      <c r="V182" s="7"/>
      <c r="W182" s="7">
        <f t="shared" ref="W182:W213" si="48">S182+R182+Q182+M182+P182+L182+K182</f>
        <v>2515</v>
      </c>
      <c r="X182" s="7">
        <v>355</v>
      </c>
      <c r="Y182" s="7">
        <v>4300</v>
      </c>
      <c r="Z182" s="7">
        <v>18914</v>
      </c>
      <c r="AA182" s="7">
        <v>519</v>
      </c>
      <c r="AB182" s="7">
        <v>1666</v>
      </c>
      <c r="AC182" s="7">
        <v>70</v>
      </c>
      <c r="AD182" s="7">
        <v>19</v>
      </c>
      <c r="AE182" s="7">
        <v>622</v>
      </c>
      <c r="AF182" s="7">
        <v>529</v>
      </c>
      <c r="AG182" s="7">
        <v>25</v>
      </c>
      <c r="AH182" s="7">
        <v>3042</v>
      </c>
      <c r="AI182" s="7">
        <v>417</v>
      </c>
      <c r="AJ182" s="7">
        <v>481</v>
      </c>
      <c r="AK182" s="7">
        <v>687</v>
      </c>
      <c r="AL182" s="7">
        <v>178</v>
      </c>
      <c r="AM182" s="14">
        <f t="shared" ref="AM182:AM245" si="49">AL182+AK182+AJ182+AI182+AH182+AG182+AF182+AE182+AD182+AC182+AB182+AA182+Z182+Y182+X182</f>
        <v>31824</v>
      </c>
      <c r="AN182" s="36"/>
      <c r="AO182" s="7">
        <v>700</v>
      </c>
      <c r="AP182" s="7">
        <v>131</v>
      </c>
      <c r="AQ182" s="7">
        <v>150</v>
      </c>
      <c r="AR182" s="7">
        <v>31</v>
      </c>
      <c r="AS182" s="7">
        <v>161</v>
      </c>
      <c r="AT182" s="7">
        <v>9</v>
      </c>
      <c r="AU182" s="7">
        <v>254</v>
      </c>
      <c r="AV182" s="7">
        <v>0</v>
      </c>
      <c r="AW182" s="36"/>
      <c r="AX182" s="14">
        <f t="shared" ref="AX182:AX245" si="50">AV182+AU182+AT182+AS182+AR182+AQ182+AP182+AO182</f>
        <v>1436</v>
      </c>
      <c r="AY182" s="7">
        <v>379</v>
      </c>
      <c r="AZ182" s="7">
        <v>819</v>
      </c>
      <c r="BA182" s="36"/>
      <c r="BB182" s="7">
        <f t="shared" ref="BB182:BB245" si="51">AY182+AZ182</f>
        <v>1198</v>
      </c>
      <c r="BC182" s="36">
        <v>19</v>
      </c>
      <c r="BD182" s="36">
        <v>555</v>
      </c>
      <c r="BE182" s="7">
        <v>125</v>
      </c>
      <c r="BF182" s="7">
        <v>500</v>
      </c>
      <c r="BG182" s="7">
        <v>719</v>
      </c>
      <c r="BH182" s="36"/>
      <c r="BI182" s="7">
        <f>BG182+BF182+BE182</f>
        <v>1344</v>
      </c>
      <c r="BJ182" s="36">
        <v>150</v>
      </c>
      <c r="BK182" s="14">
        <v>36526</v>
      </c>
      <c r="BL182" s="16">
        <f t="shared" ref="BL182:BL213" si="52">BJ182+BG182+BF182+BE182+BD182+BC182+AZ182+AV182+AY182+AU182+AT182+AS182+AR182+AQ182+AP182+AO182+AL182+AK182+AJ182+AI182+AH182+AG182+AF182+AE182+AD182+AC182+AB182+AA182+Z182+Y182+X182</f>
        <v>36526</v>
      </c>
      <c r="BM182" s="16">
        <f t="shared" ref="BM182:BM245" si="53">BJ182+BI182+BD182+BC182+BB182+AX182+AM182</f>
        <v>36526</v>
      </c>
      <c r="BN182" s="7">
        <v>4301</v>
      </c>
      <c r="BO182" s="7">
        <v>6</v>
      </c>
      <c r="BP182" s="7">
        <f t="shared" ref="BP182:BP245" si="54">BN182+BO182</f>
        <v>4307</v>
      </c>
      <c r="BQ182" s="36"/>
      <c r="BR182" s="7">
        <v>75</v>
      </c>
      <c r="BS182" s="7">
        <v>15</v>
      </c>
      <c r="BT182" s="7">
        <v>2164</v>
      </c>
      <c r="BU182" s="7">
        <f t="shared" ref="BU182:BU245" si="55">BT182+BS182+BR182</f>
        <v>2254</v>
      </c>
      <c r="BV182" s="36"/>
      <c r="BW182" s="7">
        <v>6561</v>
      </c>
      <c r="BX182" s="9">
        <f t="shared" ref="BX182:BX213" si="56">BT182+BS182+BO182+BN182+BR182</f>
        <v>6561</v>
      </c>
      <c r="BY182" s="7">
        <v>1000</v>
      </c>
      <c r="BZ182" s="7">
        <v>375</v>
      </c>
      <c r="CA182" s="7">
        <v>475</v>
      </c>
      <c r="CB182" s="7">
        <v>38</v>
      </c>
      <c r="CC182" s="36"/>
      <c r="CD182" s="7">
        <f t="shared" ref="CD182:CD245" si="57">CB182+CA182+BZ182+BY182</f>
        <v>1888</v>
      </c>
      <c r="CE182" s="7">
        <v>107</v>
      </c>
      <c r="CF182" s="7">
        <v>6567</v>
      </c>
      <c r="CG182" s="36"/>
      <c r="CH182" s="7">
        <f t="shared" ref="CH182:CH245" si="58">CF182+CE182</f>
        <v>6674</v>
      </c>
      <c r="CI182" s="7">
        <v>776</v>
      </c>
      <c r="CJ182" s="7">
        <v>347</v>
      </c>
      <c r="CK182" s="7">
        <v>188</v>
      </c>
      <c r="CL182" s="7">
        <v>21</v>
      </c>
      <c r="CM182" s="36"/>
      <c r="CN182" s="7"/>
      <c r="CO182" s="7">
        <v>809</v>
      </c>
      <c r="CP182" s="7">
        <v>1029</v>
      </c>
      <c r="CQ182" s="7">
        <v>492</v>
      </c>
      <c r="CR182" s="36"/>
      <c r="CS182" s="7">
        <f t="shared" ref="CS182:CS245" si="59">CQ182+CP182+CO182</f>
        <v>2330</v>
      </c>
      <c r="CT182" s="36">
        <v>81</v>
      </c>
      <c r="CV182" s="7">
        <v>12324</v>
      </c>
      <c r="CW182" s="9">
        <f t="shared" ref="CW182:CW213" si="60">CF182+CB182+CL182+CA182+CO182+CI182+J182+CT182+CP182+CK182+CQ182+CJ182+CE182+BZ182+BY182</f>
        <v>12324</v>
      </c>
      <c r="CX182" s="49">
        <f t="shared" ref="CX182:CX213" si="61">CV182+BX182+BL182+W182+I182+F182+E182+D182+C182</f>
        <v>1114625</v>
      </c>
    </row>
    <row r="183" spans="1:103" ht="26.25">
      <c r="A183" s="5" t="s">
        <v>88</v>
      </c>
      <c r="B183" s="6"/>
      <c r="C183" s="6"/>
      <c r="D183" s="6"/>
      <c r="E183" s="6"/>
      <c r="F183" s="6"/>
      <c r="G183" s="6"/>
      <c r="H183" s="36">
        <f t="shared" si="46"/>
        <v>0</v>
      </c>
      <c r="I183" s="35"/>
      <c r="J183" s="6"/>
      <c r="K183" s="6"/>
      <c r="L183" s="6"/>
      <c r="M183" s="29"/>
      <c r="N183" s="13"/>
      <c r="O183" s="36">
        <f t="shared" si="47"/>
        <v>0</v>
      </c>
      <c r="P183" s="6"/>
      <c r="Q183" s="29"/>
      <c r="R183" s="13"/>
      <c r="S183" s="29"/>
      <c r="T183" s="35"/>
      <c r="U183" s="6"/>
      <c r="V183" s="6"/>
      <c r="W183" s="7">
        <f t="shared" si="48"/>
        <v>0</v>
      </c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14">
        <f t="shared" si="49"/>
        <v>0</v>
      </c>
      <c r="AN183" s="35"/>
      <c r="AO183" s="6"/>
      <c r="AP183" s="6"/>
      <c r="AQ183" s="6"/>
      <c r="AR183" s="6"/>
      <c r="AS183" s="6"/>
      <c r="AT183" s="6"/>
      <c r="AU183" s="6"/>
      <c r="AV183" s="6"/>
      <c r="AW183" s="35"/>
      <c r="AX183" s="14">
        <f t="shared" si="50"/>
        <v>0</v>
      </c>
      <c r="AY183" s="6"/>
      <c r="AZ183" s="6"/>
      <c r="BA183" s="35"/>
      <c r="BB183" s="7">
        <f t="shared" si="51"/>
        <v>0</v>
      </c>
      <c r="BC183" s="35"/>
      <c r="BD183" s="35"/>
      <c r="BE183" s="6"/>
      <c r="BF183" s="6"/>
      <c r="BG183" s="6"/>
      <c r="BH183" s="35"/>
      <c r="BI183" s="7">
        <f t="shared" ref="BI183:BI246" si="62">BG183+BF183+BE183</f>
        <v>0</v>
      </c>
      <c r="BJ183" s="35"/>
      <c r="BK183" s="13"/>
      <c r="BL183" s="16">
        <f t="shared" si="52"/>
        <v>0</v>
      </c>
      <c r="BM183" s="16">
        <f t="shared" si="53"/>
        <v>0</v>
      </c>
      <c r="BN183" s="6"/>
      <c r="BO183" s="6"/>
      <c r="BP183" s="7">
        <f t="shared" si="54"/>
        <v>0</v>
      </c>
      <c r="BQ183" s="36"/>
      <c r="BR183" s="6"/>
      <c r="BS183" s="6"/>
      <c r="BT183" s="6"/>
      <c r="BU183" s="7">
        <f t="shared" si="55"/>
        <v>0</v>
      </c>
      <c r="BV183" s="35"/>
      <c r="BW183" s="6"/>
      <c r="BX183" s="9">
        <f t="shared" si="56"/>
        <v>0</v>
      </c>
      <c r="BY183" s="6"/>
      <c r="BZ183" s="6"/>
      <c r="CA183" s="6"/>
      <c r="CB183" s="6"/>
      <c r="CC183" s="35"/>
      <c r="CD183" s="7">
        <f t="shared" si="57"/>
        <v>0</v>
      </c>
      <c r="CE183" s="6"/>
      <c r="CF183" s="6"/>
      <c r="CG183" s="35"/>
      <c r="CH183" s="7">
        <f t="shared" si="58"/>
        <v>0</v>
      </c>
      <c r="CI183" s="6"/>
      <c r="CJ183" s="6"/>
      <c r="CK183" s="6"/>
      <c r="CL183" s="6"/>
      <c r="CM183" s="35"/>
      <c r="CN183" s="6"/>
      <c r="CO183" s="6"/>
      <c r="CP183" s="6"/>
      <c r="CQ183" s="6"/>
      <c r="CR183" s="35"/>
      <c r="CS183" s="7">
        <f t="shared" si="59"/>
        <v>0</v>
      </c>
      <c r="CT183" s="35"/>
      <c r="CV183" s="6"/>
      <c r="CW183" s="9">
        <f t="shared" si="60"/>
        <v>0</v>
      </c>
      <c r="CX183" s="9">
        <f t="shared" si="61"/>
        <v>0</v>
      </c>
    </row>
    <row r="184" spans="1:103" ht="51.75">
      <c r="A184" s="8" t="s">
        <v>89</v>
      </c>
      <c r="B184" s="6" t="s">
        <v>90</v>
      </c>
      <c r="C184" s="7">
        <v>2300</v>
      </c>
      <c r="D184" s="7">
        <v>544</v>
      </c>
      <c r="E184" s="7">
        <v>517</v>
      </c>
      <c r="F184" s="7">
        <v>1175</v>
      </c>
      <c r="G184" s="7"/>
      <c r="H184" s="36">
        <f t="shared" si="46"/>
        <v>4536</v>
      </c>
      <c r="I184" s="36">
        <v>870</v>
      </c>
      <c r="J184" s="7">
        <v>0</v>
      </c>
      <c r="K184" s="7">
        <v>6</v>
      </c>
      <c r="L184" s="7">
        <v>0</v>
      </c>
      <c r="M184" s="30">
        <v>0</v>
      </c>
      <c r="N184" s="14"/>
      <c r="O184" s="36">
        <f t="shared" si="47"/>
        <v>6</v>
      </c>
      <c r="P184" s="7">
        <v>0</v>
      </c>
      <c r="Q184" s="30">
        <v>0</v>
      </c>
      <c r="R184" s="14">
        <v>0</v>
      </c>
      <c r="S184" s="30">
        <v>0</v>
      </c>
      <c r="T184" s="36"/>
      <c r="U184" s="7">
        <v>6</v>
      </c>
      <c r="V184" s="7"/>
      <c r="W184" s="7">
        <f t="shared" si="48"/>
        <v>6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150</v>
      </c>
      <c r="AJ184" s="7">
        <v>0</v>
      </c>
      <c r="AK184" s="7">
        <v>0</v>
      </c>
      <c r="AL184" s="7">
        <v>0</v>
      </c>
      <c r="AM184" s="14">
        <f t="shared" si="49"/>
        <v>150</v>
      </c>
      <c r="AN184" s="36"/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36"/>
      <c r="AX184" s="14">
        <f t="shared" si="50"/>
        <v>0</v>
      </c>
      <c r="AY184" s="7">
        <v>0</v>
      </c>
      <c r="AZ184" s="7">
        <v>0</v>
      </c>
      <c r="BA184" s="36"/>
      <c r="BB184" s="7">
        <f t="shared" si="51"/>
        <v>0</v>
      </c>
      <c r="BC184" s="36">
        <v>0</v>
      </c>
      <c r="BD184" s="36">
        <v>0</v>
      </c>
      <c r="BE184" s="7">
        <v>0</v>
      </c>
      <c r="BF184" s="7">
        <v>0</v>
      </c>
      <c r="BG184" s="7">
        <v>234</v>
      </c>
      <c r="BH184" s="36"/>
      <c r="BI184" s="7">
        <f t="shared" si="62"/>
        <v>234</v>
      </c>
      <c r="BJ184" s="36">
        <v>0</v>
      </c>
      <c r="BK184" s="14">
        <v>384</v>
      </c>
      <c r="BL184" s="16">
        <f t="shared" si="52"/>
        <v>384</v>
      </c>
      <c r="BM184" s="16">
        <f t="shared" si="53"/>
        <v>384</v>
      </c>
      <c r="BN184" s="7">
        <v>0</v>
      </c>
      <c r="BO184" s="7">
        <v>0</v>
      </c>
      <c r="BP184" s="7">
        <f t="shared" si="54"/>
        <v>0</v>
      </c>
      <c r="BQ184" s="36"/>
      <c r="BR184" s="7">
        <v>0</v>
      </c>
      <c r="BS184" s="7">
        <v>0</v>
      </c>
      <c r="BT184" s="7">
        <v>0</v>
      </c>
      <c r="BU184" s="7">
        <f t="shared" si="55"/>
        <v>0</v>
      </c>
      <c r="BV184" s="36"/>
      <c r="BW184" s="7">
        <v>0</v>
      </c>
      <c r="BX184" s="9">
        <f t="shared" si="56"/>
        <v>0</v>
      </c>
      <c r="BY184" s="7">
        <v>0</v>
      </c>
      <c r="BZ184" s="7">
        <v>0</v>
      </c>
      <c r="CA184" s="7">
        <v>0</v>
      </c>
      <c r="CB184" s="7">
        <v>0</v>
      </c>
      <c r="CC184" s="36"/>
      <c r="CD184" s="7">
        <f t="shared" si="57"/>
        <v>0</v>
      </c>
      <c r="CE184" s="7">
        <v>0</v>
      </c>
      <c r="CF184" s="7">
        <v>0</v>
      </c>
      <c r="CG184" s="36"/>
      <c r="CH184" s="7">
        <f t="shared" si="58"/>
        <v>0</v>
      </c>
      <c r="CI184" s="7">
        <v>63</v>
      </c>
      <c r="CJ184" s="7">
        <v>0</v>
      </c>
      <c r="CK184" s="7">
        <v>0</v>
      </c>
      <c r="CL184" s="7">
        <v>0</v>
      </c>
      <c r="CM184" s="36"/>
      <c r="CN184" s="7"/>
      <c r="CO184" s="7">
        <v>0</v>
      </c>
      <c r="CP184" s="7">
        <v>0</v>
      </c>
      <c r="CQ184" s="7">
        <v>75</v>
      </c>
      <c r="CR184" s="36"/>
      <c r="CS184" s="7">
        <f t="shared" si="59"/>
        <v>75</v>
      </c>
      <c r="CT184" s="36">
        <v>0</v>
      </c>
      <c r="CV184" s="7">
        <v>138</v>
      </c>
      <c r="CW184" s="9">
        <f t="shared" si="60"/>
        <v>138</v>
      </c>
      <c r="CX184" s="9">
        <f t="shared" si="61"/>
        <v>5934</v>
      </c>
    </row>
    <row r="185" spans="1:103">
      <c r="A185" s="8" t="s">
        <v>91</v>
      </c>
      <c r="B185" s="6" t="s">
        <v>92</v>
      </c>
      <c r="C185" s="7">
        <v>1000</v>
      </c>
      <c r="D185" s="7">
        <v>0</v>
      </c>
      <c r="E185" s="7">
        <v>0</v>
      </c>
      <c r="F185" s="7">
        <v>0</v>
      </c>
      <c r="G185" s="7"/>
      <c r="H185" s="36">
        <f t="shared" si="46"/>
        <v>1000</v>
      </c>
      <c r="I185" s="36">
        <v>802</v>
      </c>
      <c r="J185" s="7">
        <v>0</v>
      </c>
      <c r="K185" s="7">
        <v>0</v>
      </c>
      <c r="L185" s="7">
        <v>0</v>
      </c>
      <c r="M185" s="30">
        <v>0</v>
      </c>
      <c r="N185" s="14"/>
      <c r="O185" s="36">
        <f t="shared" si="47"/>
        <v>0</v>
      </c>
      <c r="P185" s="7">
        <v>0</v>
      </c>
      <c r="Q185" s="30">
        <v>0</v>
      </c>
      <c r="R185" s="14">
        <v>0</v>
      </c>
      <c r="S185" s="30">
        <v>0</v>
      </c>
      <c r="T185" s="36"/>
      <c r="U185" s="7">
        <v>0</v>
      </c>
      <c r="V185" s="7"/>
      <c r="W185" s="7">
        <f t="shared" si="48"/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14">
        <f t="shared" si="49"/>
        <v>0</v>
      </c>
      <c r="AN185" s="36"/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36"/>
      <c r="AX185" s="14">
        <f t="shared" si="50"/>
        <v>0</v>
      </c>
      <c r="AY185" s="7">
        <v>0</v>
      </c>
      <c r="AZ185" s="7">
        <v>0</v>
      </c>
      <c r="BA185" s="36"/>
      <c r="BB185" s="7">
        <f t="shared" si="51"/>
        <v>0</v>
      </c>
      <c r="BC185" s="36">
        <v>0</v>
      </c>
      <c r="BD185" s="36">
        <v>0</v>
      </c>
      <c r="BE185" s="7">
        <v>0</v>
      </c>
      <c r="BF185" s="7">
        <v>0</v>
      </c>
      <c r="BG185" s="7">
        <v>0</v>
      </c>
      <c r="BH185" s="36"/>
      <c r="BI185" s="7">
        <f t="shared" si="62"/>
        <v>0</v>
      </c>
      <c r="BJ185" s="36">
        <v>0</v>
      </c>
      <c r="BK185" s="14">
        <v>0</v>
      </c>
      <c r="BL185" s="16">
        <f t="shared" si="52"/>
        <v>0</v>
      </c>
      <c r="BM185" s="16">
        <f t="shared" si="53"/>
        <v>0</v>
      </c>
      <c r="BN185" s="7">
        <v>0</v>
      </c>
      <c r="BO185" s="7">
        <v>0</v>
      </c>
      <c r="BP185" s="7">
        <f t="shared" si="54"/>
        <v>0</v>
      </c>
      <c r="BQ185" s="36"/>
      <c r="BR185" s="7">
        <v>0</v>
      </c>
      <c r="BS185" s="7">
        <v>0</v>
      </c>
      <c r="BT185" s="7">
        <v>0</v>
      </c>
      <c r="BU185" s="7">
        <f t="shared" si="55"/>
        <v>0</v>
      </c>
      <c r="BV185" s="36"/>
      <c r="BW185" s="7">
        <v>0</v>
      </c>
      <c r="BX185" s="9">
        <f t="shared" si="56"/>
        <v>0</v>
      </c>
      <c r="BY185" s="7">
        <v>0</v>
      </c>
      <c r="BZ185" s="7">
        <v>0</v>
      </c>
      <c r="CA185" s="7">
        <v>0</v>
      </c>
      <c r="CB185" s="7">
        <v>0</v>
      </c>
      <c r="CC185" s="36"/>
      <c r="CD185" s="7">
        <f t="shared" si="57"/>
        <v>0</v>
      </c>
      <c r="CE185" s="7">
        <v>0</v>
      </c>
      <c r="CF185" s="7">
        <v>0</v>
      </c>
      <c r="CG185" s="36"/>
      <c r="CH185" s="7">
        <f t="shared" si="58"/>
        <v>0</v>
      </c>
      <c r="CI185" s="7">
        <v>0</v>
      </c>
      <c r="CJ185" s="7">
        <v>0</v>
      </c>
      <c r="CK185" s="7">
        <v>0</v>
      </c>
      <c r="CL185" s="7">
        <v>0</v>
      </c>
      <c r="CM185" s="36"/>
      <c r="CN185" s="7"/>
      <c r="CO185" s="7">
        <v>0</v>
      </c>
      <c r="CP185" s="7">
        <v>0</v>
      </c>
      <c r="CQ185" s="7">
        <v>0</v>
      </c>
      <c r="CR185" s="36"/>
      <c r="CS185" s="7">
        <f t="shared" si="59"/>
        <v>0</v>
      </c>
      <c r="CT185" s="36">
        <v>26</v>
      </c>
      <c r="CV185" s="7">
        <v>26</v>
      </c>
      <c r="CW185" s="9">
        <f t="shared" si="60"/>
        <v>26</v>
      </c>
      <c r="CX185" s="9">
        <f t="shared" si="61"/>
        <v>1828</v>
      </c>
    </row>
    <row r="186" spans="1:103">
      <c r="A186" s="8" t="s">
        <v>93</v>
      </c>
      <c r="B186" s="6" t="s">
        <v>94</v>
      </c>
      <c r="C186" s="7">
        <v>3410</v>
      </c>
      <c r="D186" s="7">
        <v>6050</v>
      </c>
      <c r="E186" s="7">
        <v>4219</v>
      </c>
      <c r="F186" s="7">
        <v>7366</v>
      </c>
      <c r="G186" s="7"/>
      <c r="H186" s="36">
        <f t="shared" si="46"/>
        <v>21045</v>
      </c>
      <c r="I186" s="36">
        <v>4559</v>
      </c>
      <c r="J186" s="7">
        <v>0</v>
      </c>
      <c r="K186" s="7">
        <v>66</v>
      </c>
      <c r="L186" s="7">
        <v>150</v>
      </c>
      <c r="M186" s="30">
        <v>0</v>
      </c>
      <c r="N186" s="14"/>
      <c r="O186" s="36">
        <f t="shared" si="47"/>
        <v>216</v>
      </c>
      <c r="P186" s="7">
        <v>138</v>
      </c>
      <c r="Q186" s="30">
        <v>0</v>
      </c>
      <c r="R186" s="14">
        <v>0</v>
      </c>
      <c r="S186" s="30">
        <v>0</v>
      </c>
      <c r="T186" s="36"/>
      <c r="U186" s="7">
        <v>354</v>
      </c>
      <c r="V186" s="7"/>
      <c r="W186" s="7">
        <f t="shared" si="48"/>
        <v>354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44</v>
      </c>
      <c r="AD186" s="7">
        <v>0</v>
      </c>
      <c r="AE186" s="7">
        <v>0</v>
      </c>
      <c r="AF186" s="7">
        <v>0</v>
      </c>
      <c r="AG186" s="7">
        <v>25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14">
        <f t="shared" si="49"/>
        <v>69</v>
      </c>
      <c r="AN186" s="36"/>
      <c r="AO186" s="7">
        <v>200</v>
      </c>
      <c r="AP186" s="7">
        <v>0</v>
      </c>
      <c r="AQ186" s="7">
        <v>150</v>
      </c>
      <c r="AR186" s="7">
        <v>0</v>
      </c>
      <c r="AS186" s="7">
        <v>0</v>
      </c>
      <c r="AT186" s="7">
        <v>0</v>
      </c>
      <c r="AU186" s="7">
        <v>175</v>
      </c>
      <c r="AV186" s="7">
        <v>0</v>
      </c>
      <c r="AW186" s="36"/>
      <c r="AX186" s="14">
        <f t="shared" si="50"/>
        <v>525</v>
      </c>
      <c r="AY186" s="7">
        <v>0</v>
      </c>
      <c r="AZ186" s="7">
        <v>406</v>
      </c>
      <c r="BA186" s="36"/>
      <c r="BB186" s="7">
        <f t="shared" si="51"/>
        <v>406</v>
      </c>
      <c r="BC186" s="36">
        <v>0</v>
      </c>
      <c r="BD186" s="36">
        <v>0</v>
      </c>
      <c r="BE186" s="7">
        <v>0</v>
      </c>
      <c r="BF186" s="7">
        <v>0</v>
      </c>
      <c r="BG186" s="7">
        <v>109</v>
      </c>
      <c r="BH186" s="36"/>
      <c r="BI186" s="7">
        <f t="shared" si="62"/>
        <v>109</v>
      </c>
      <c r="BJ186" s="36">
        <v>0</v>
      </c>
      <c r="BK186" s="14">
        <v>1109</v>
      </c>
      <c r="BL186" s="16">
        <f t="shared" si="52"/>
        <v>1109</v>
      </c>
      <c r="BM186" s="16">
        <f t="shared" si="53"/>
        <v>1109</v>
      </c>
      <c r="BN186" s="7">
        <v>19</v>
      </c>
      <c r="BO186" s="7">
        <v>6</v>
      </c>
      <c r="BP186" s="7">
        <f t="shared" si="54"/>
        <v>25</v>
      </c>
      <c r="BQ186" s="36"/>
      <c r="BR186" s="7">
        <v>75</v>
      </c>
      <c r="BS186" s="7">
        <v>0</v>
      </c>
      <c r="BT186" s="7">
        <v>13</v>
      </c>
      <c r="BU186" s="7">
        <f t="shared" si="55"/>
        <v>88</v>
      </c>
      <c r="BV186" s="36"/>
      <c r="BW186" s="7">
        <v>113</v>
      </c>
      <c r="BX186" s="9">
        <f t="shared" si="56"/>
        <v>113</v>
      </c>
      <c r="BY186" s="7">
        <v>0</v>
      </c>
      <c r="BZ186" s="7">
        <v>0</v>
      </c>
      <c r="CA186" s="7">
        <v>75</v>
      </c>
      <c r="CB186" s="7">
        <v>0</v>
      </c>
      <c r="CC186" s="36"/>
      <c r="CD186" s="7">
        <f t="shared" si="57"/>
        <v>75</v>
      </c>
      <c r="CE186" s="7">
        <v>0</v>
      </c>
      <c r="CF186" s="7">
        <v>50</v>
      </c>
      <c r="CG186" s="36"/>
      <c r="CH186" s="7">
        <f t="shared" si="58"/>
        <v>50</v>
      </c>
      <c r="CI186" s="7">
        <v>0</v>
      </c>
      <c r="CJ186" s="7">
        <v>0</v>
      </c>
      <c r="CK186" s="7">
        <v>0</v>
      </c>
      <c r="CL186" s="7">
        <v>0</v>
      </c>
      <c r="CM186" s="36"/>
      <c r="CN186" s="7"/>
      <c r="CO186" s="7">
        <v>0</v>
      </c>
      <c r="CP186" s="7">
        <v>0</v>
      </c>
      <c r="CQ186" s="7">
        <v>0</v>
      </c>
      <c r="CR186" s="36"/>
      <c r="CS186" s="7">
        <f t="shared" si="59"/>
        <v>0</v>
      </c>
      <c r="CT186" s="36">
        <v>0</v>
      </c>
      <c r="CV186" s="7">
        <v>125</v>
      </c>
      <c r="CW186" s="9">
        <f t="shared" si="60"/>
        <v>125</v>
      </c>
      <c r="CX186" s="9">
        <f t="shared" si="61"/>
        <v>27305</v>
      </c>
    </row>
    <row r="187" spans="1:103">
      <c r="A187" s="8" t="s">
        <v>95</v>
      </c>
      <c r="B187" s="6" t="s">
        <v>96</v>
      </c>
      <c r="C187" s="7">
        <v>300</v>
      </c>
      <c r="D187" s="7">
        <v>500</v>
      </c>
      <c r="E187" s="7">
        <v>1300</v>
      </c>
      <c r="F187" s="7">
        <v>0</v>
      </c>
      <c r="G187" s="7"/>
      <c r="H187" s="36">
        <f t="shared" si="46"/>
        <v>2100</v>
      </c>
      <c r="I187" s="36">
        <v>225</v>
      </c>
      <c r="J187" s="7">
        <v>0</v>
      </c>
      <c r="K187" s="7">
        <v>0</v>
      </c>
      <c r="L187" s="7">
        <v>0</v>
      </c>
      <c r="M187" s="30">
        <v>0</v>
      </c>
      <c r="N187" s="14"/>
      <c r="O187" s="36">
        <f t="shared" si="47"/>
        <v>0</v>
      </c>
      <c r="P187" s="7">
        <v>0</v>
      </c>
      <c r="Q187" s="30">
        <v>0</v>
      </c>
      <c r="R187" s="14">
        <v>0</v>
      </c>
      <c r="S187" s="30">
        <v>0</v>
      </c>
      <c r="T187" s="36"/>
      <c r="U187" s="7">
        <v>0</v>
      </c>
      <c r="V187" s="7"/>
      <c r="W187" s="7">
        <f t="shared" si="48"/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14">
        <f t="shared" si="49"/>
        <v>0</v>
      </c>
      <c r="AN187" s="36"/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36"/>
      <c r="AX187" s="14">
        <f t="shared" si="50"/>
        <v>0</v>
      </c>
      <c r="AY187" s="7">
        <v>0</v>
      </c>
      <c r="AZ187" s="7">
        <v>0</v>
      </c>
      <c r="BA187" s="36"/>
      <c r="BB187" s="7">
        <f t="shared" si="51"/>
        <v>0</v>
      </c>
      <c r="BC187" s="36">
        <v>0</v>
      </c>
      <c r="BD187" s="36">
        <v>0</v>
      </c>
      <c r="BE187" s="7">
        <v>0</v>
      </c>
      <c r="BF187" s="7">
        <v>0</v>
      </c>
      <c r="BG187" s="7">
        <v>0</v>
      </c>
      <c r="BH187" s="36"/>
      <c r="BI187" s="7">
        <f t="shared" si="62"/>
        <v>0</v>
      </c>
      <c r="BJ187" s="36">
        <v>0</v>
      </c>
      <c r="BK187" s="14">
        <v>0</v>
      </c>
      <c r="BL187" s="16">
        <f t="shared" si="52"/>
        <v>0</v>
      </c>
      <c r="BM187" s="16">
        <f t="shared" si="53"/>
        <v>0</v>
      </c>
      <c r="BN187" s="7">
        <v>0</v>
      </c>
      <c r="BO187" s="7">
        <v>0</v>
      </c>
      <c r="BP187" s="7">
        <f t="shared" si="54"/>
        <v>0</v>
      </c>
      <c r="BQ187" s="36"/>
      <c r="BR187" s="7">
        <v>0</v>
      </c>
      <c r="BS187" s="7">
        <v>0</v>
      </c>
      <c r="BT187" s="7">
        <v>0</v>
      </c>
      <c r="BU187" s="7">
        <f t="shared" si="55"/>
        <v>0</v>
      </c>
      <c r="BV187" s="36"/>
      <c r="BW187" s="7">
        <v>0</v>
      </c>
      <c r="BX187" s="9">
        <f t="shared" si="56"/>
        <v>0</v>
      </c>
      <c r="BY187" s="7">
        <v>0</v>
      </c>
      <c r="BZ187" s="7">
        <v>0</v>
      </c>
      <c r="CA187" s="7">
        <v>0</v>
      </c>
      <c r="CB187" s="7">
        <v>0</v>
      </c>
      <c r="CC187" s="36"/>
      <c r="CD187" s="7">
        <f t="shared" si="57"/>
        <v>0</v>
      </c>
      <c r="CE187" s="7">
        <v>0</v>
      </c>
      <c r="CF187" s="7">
        <v>0</v>
      </c>
      <c r="CG187" s="36"/>
      <c r="CH187" s="7">
        <f t="shared" si="58"/>
        <v>0</v>
      </c>
      <c r="CI187" s="7">
        <v>0</v>
      </c>
      <c r="CJ187" s="7">
        <v>0</v>
      </c>
      <c r="CK187" s="7">
        <v>0</v>
      </c>
      <c r="CL187" s="7">
        <v>0</v>
      </c>
      <c r="CM187" s="36"/>
      <c r="CN187" s="7"/>
      <c r="CO187" s="7">
        <v>0</v>
      </c>
      <c r="CP187" s="7">
        <v>0</v>
      </c>
      <c r="CQ187" s="7">
        <v>0</v>
      </c>
      <c r="CR187" s="36"/>
      <c r="CS187" s="7">
        <f t="shared" si="59"/>
        <v>0</v>
      </c>
      <c r="CT187" s="36">
        <v>0</v>
      </c>
      <c r="CV187" s="7">
        <v>0</v>
      </c>
      <c r="CW187" s="9">
        <f t="shared" si="60"/>
        <v>0</v>
      </c>
      <c r="CX187" s="9">
        <f t="shared" si="61"/>
        <v>2325</v>
      </c>
    </row>
    <row r="188" spans="1:103" ht="26.25">
      <c r="A188" s="8" t="s">
        <v>97</v>
      </c>
      <c r="B188" s="6" t="s">
        <v>98</v>
      </c>
      <c r="C188" s="7">
        <v>0</v>
      </c>
      <c r="D188" s="7">
        <v>0</v>
      </c>
      <c r="E188" s="7">
        <v>0</v>
      </c>
      <c r="F188" s="7">
        <v>0</v>
      </c>
      <c r="G188" s="7"/>
      <c r="H188" s="36">
        <f t="shared" si="46"/>
        <v>0</v>
      </c>
      <c r="I188" s="36">
        <v>0</v>
      </c>
      <c r="J188" s="7">
        <v>0</v>
      </c>
      <c r="K188" s="7">
        <v>0</v>
      </c>
      <c r="L188" s="7">
        <v>0</v>
      </c>
      <c r="M188" s="30">
        <v>0</v>
      </c>
      <c r="N188" s="14"/>
      <c r="O188" s="36">
        <f t="shared" si="47"/>
        <v>0</v>
      </c>
      <c r="P188" s="7">
        <v>0</v>
      </c>
      <c r="Q188" s="30">
        <v>0</v>
      </c>
      <c r="R188" s="14">
        <v>0</v>
      </c>
      <c r="S188" s="30">
        <v>0</v>
      </c>
      <c r="T188" s="36"/>
      <c r="U188" s="7">
        <v>0</v>
      </c>
      <c r="V188" s="7"/>
      <c r="W188" s="7">
        <f t="shared" si="48"/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14">
        <f t="shared" si="49"/>
        <v>0</v>
      </c>
      <c r="AN188" s="36"/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36"/>
      <c r="AX188" s="14">
        <f t="shared" si="50"/>
        <v>0</v>
      </c>
      <c r="AY188" s="7">
        <v>0</v>
      </c>
      <c r="AZ188" s="7">
        <v>0</v>
      </c>
      <c r="BA188" s="36"/>
      <c r="BB188" s="7">
        <f t="shared" si="51"/>
        <v>0</v>
      </c>
      <c r="BC188" s="36">
        <v>0</v>
      </c>
      <c r="BD188" s="36">
        <v>0</v>
      </c>
      <c r="BE188" s="7">
        <v>0</v>
      </c>
      <c r="BF188" s="7">
        <v>0</v>
      </c>
      <c r="BG188" s="7">
        <v>0</v>
      </c>
      <c r="BH188" s="36"/>
      <c r="BI188" s="7">
        <f t="shared" si="62"/>
        <v>0</v>
      </c>
      <c r="BJ188" s="36">
        <v>0</v>
      </c>
      <c r="BK188" s="14">
        <v>0</v>
      </c>
      <c r="BL188" s="16">
        <f t="shared" si="52"/>
        <v>0</v>
      </c>
      <c r="BM188" s="16">
        <f t="shared" si="53"/>
        <v>0</v>
      </c>
      <c r="BN188" s="7">
        <v>0</v>
      </c>
      <c r="BO188" s="7">
        <v>0</v>
      </c>
      <c r="BP188" s="7">
        <f t="shared" si="54"/>
        <v>0</v>
      </c>
      <c r="BQ188" s="36"/>
      <c r="BR188" s="7">
        <v>0</v>
      </c>
      <c r="BS188" s="7">
        <v>0</v>
      </c>
      <c r="BT188" s="7">
        <v>0</v>
      </c>
      <c r="BU188" s="7">
        <f t="shared" si="55"/>
        <v>0</v>
      </c>
      <c r="BV188" s="36"/>
      <c r="BW188" s="7">
        <v>0</v>
      </c>
      <c r="BX188" s="9">
        <f t="shared" si="56"/>
        <v>0</v>
      </c>
      <c r="BY188" s="7">
        <v>0</v>
      </c>
      <c r="BZ188" s="7">
        <v>0</v>
      </c>
      <c r="CA188" s="7">
        <v>0</v>
      </c>
      <c r="CB188" s="7">
        <v>0</v>
      </c>
      <c r="CC188" s="36"/>
      <c r="CD188" s="7">
        <f t="shared" si="57"/>
        <v>0</v>
      </c>
      <c r="CE188" s="7">
        <v>0</v>
      </c>
      <c r="CF188" s="7">
        <v>0</v>
      </c>
      <c r="CG188" s="36"/>
      <c r="CH188" s="7">
        <f t="shared" si="58"/>
        <v>0</v>
      </c>
      <c r="CI188" s="7">
        <v>0</v>
      </c>
      <c r="CJ188" s="7">
        <v>0</v>
      </c>
      <c r="CK188" s="7">
        <v>0</v>
      </c>
      <c r="CL188" s="7">
        <v>0</v>
      </c>
      <c r="CM188" s="36"/>
      <c r="CN188" s="7"/>
      <c r="CO188" s="7">
        <v>0</v>
      </c>
      <c r="CP188" s="7">
        <v>0</v>
      </c>
      <c r="CQ188" s="7">
        <v>0</v>
      </c>
      <c r="CR188" s="36"/>
      <c r="CS188" s="7">
        <f t="shared" si="59"/>
        <v>0</v>
      </c>
      <c r="CT188" s="36">
        <v>0</v>
      </c>
      <c r="CV188" s="7">
        <v>0</v>
      </c>
      <c r="CW188" s="9">
        <f t="shared" si="60"/>
        <v>0</v>
      </c>
      <c r="CX188" s="9">
        <f t="shared" si="61"/>
        <v>0</v>
      </c>
    </row>
    <row r="189" spans="1:103" ht="51.75">
      <c r="A189" s="8" t="s">
        <v>99</v>
      </c>
      <c r="B189" s="6" t="s">
        <v>100</v>
      </c>
      <c r="C189" s="7">
        <v>375</v>
      </c>
      <c r="D189" s="7">
        <v>856</v>
      </c>
      <c r="E189" s="7">
        <v>150</v>
      </c>
      <c r="F189" s="7">
        <v>450</v>
      </c>
      <c r="G189" s="7"/>
      <c r="H189" s="36">
        <f t="shared" si="46"/>
        <v>1831</v>
      </c>
      <c r="I189" s="36">
        <v>930</v>
      </c>
      <c r="J189" s="7">
        <v>0</v>
      </c>
      <c r="K189" s="7">
        <v>0</v>
      </c>
      <c r="L189" s="7">
        <v>0</v>
      </c>
      <c r="M189" s="30">
        <v>0</v>
      </c>
      <c r="N189" s="14"/>
      <c r="O189" s="36">
        <f t="shared" si="47"/>
        <v>0</v>
      </c>
      <c r="P189" s="7">
        <v>0</v>
      </c>
      <c r="Q189" s="30">
        <v>0</v>
      </c>
      <c r="R189" s="14">
        <v>0</v>
      </c>
      <c r="S189" s="30">
        <v>0</v>
      </c>
      <c r="T189" s="36"/>
      <c r="U189" s="7">
        <v>0</v>
      </c>
      <c r="V189" s="7"/>
      <c r="W189" s="7">
        <f t="shared" si="48"/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14">
        <f t="shared" si="49"/>
        <v>0</v>
      </c>
      <c r="AN189" s="36"/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36"/>
      <c r="AX189" s="14">
        <f t="shared" si="50"/>
        <v>0</v>
      </c>
      <c r="AY189" s="7">
        <v>0</v>
      </c>
      <c r="AZ189" s="7">
        <v>0</v>
      </c>
      <c r="BA189" s="36"/>
      <c r="BB189" s="7">
        <f t="shared" si="51"/>
        <v>0</v>
      </c>
      <c r="BC189" s="36">
        <v>0</v>
      </c>
      <c r="BD189" s="36">
        <v>0</v>
      </c>
      <c r="BE189" s="7">
        <v>0</v>
      </c>
      <c r="BF189" s="7">
        <v>0</v>
      </c>
      <c r="BG189" s="7">
        <v>31</v>
      </c>
      <c r="BH189" s="36"/>
      <c r="BI189" s="7">
        <f t="shared" si="62"/>
        <v>31</v>
      </c>
      <c r="BJ189" s="36">
        <v>0</v>
      </c>
      <c r="BK189" s="14">
        <v>31</v>
      </c>
      <c r="BL189" s="16">
        <f t="shared" si="52"/>
        <v>31</v>
      </c>
      <c r="BM189" s="16">
        <f t="shared" si="53"/>
        <v>31</v>
      </c>
      <c r="BN189" s="7">
        <v>0</v>
      </c>
      <c r="BO189" s="7">
        <v>0</v>
      </c>
      <c r="BP189" s="7">
        <f t="shared" si="54"/>
        <v>0</v>
      </c>
      <c r="BQ189" s="36"/>
      <c r="BR189" s="7">
        <v>0</v>
      </c>
      <c r="BS189" s="7">
        <v>0</v>
      </c>
      <c r="BT189" s="7">
        <v>0</v>
      </c>
      <c r="BU189" s="7">
        <f t="shared" si="55"/>
        <v>0</v>
      </c>
      <c r="BV189" s="36"/>
      <c r="BW189" s="7">
        <v>0</v>
      </c>
      <c r="BX189" s="9">
        <f t="shared" si="56"/>
        <v>0</v>
      </c>
      <c r="BY189" s="7">
        <v>0</v>
      </c>
      <c r="BZ189" s="7">
        <v>0</v>
      </c>
      <c r="CA189" s="7">
        <v>0</v>
      </c>
      <c r="CB189" s="7">
        <v>0</v>
      </c>
      <c r="CC189" s="36"/>
      <c r="CD189" s="7">
        <f t="shared" si="57"/>
        <v>0</v>
      </c>
      <c r="CE189" s="7">
        <v>0</v>
      </c>
      <c r="CF189" s="7">
        <v>25</v>
      </c>
      <c r="CG189" s="36"/>
      <c r="CH189" s="7">
        <f t="shared" si="58"/>
        <v>25</v>
      </c>
      <c r="CI189" s="7">
        <v>0</v>
      </c>
      <c r="CJ189" s="7">
        <v>0</v>
      </c>
      <c r="CK189" s="7">
        <v>0</v>
      </c>
      <c r="CL189" s="7">
        <v>0</v>
      </c>
      <c r="CM189" s="36"/>
      <c r="CN189" s="7"/>
      <c r="CO189" s="7">
        <v>0</v>
      </c>
      <c r="CP189" s="7">
        <v>0</v>
      </c>
      <c r="CQ189" s="7">
        <v>0</v>
      </c>
      <c r="CR189" s="36"/>
      <c r="CS189" s="7">
        <f t="shared" si="59"/>
        <v>0</v>
      </c>
      <c r="CT189" s="36">
        <v>0</v>
      </c>
      <c r="CV189" s="7">
        <v>25</v>
      </c>
      <c r="CW189" s="9">
        <f t="shared" si="60"/>
        <v>25</v>
      </c>
      <c r="CX189" s="9">
        <f t="shared" si="61"/>
        <v>2817</v>
      </c>
    </row>
    <row r="190" spans="1:103">
      <c r="A190" s="8" t="s">
        <v>101</v>
      </c>
      <c r="B190" s="6" t="s">
        <v>102</v>
      </c>
      <c r="C190" s="7">
        <v>113</v>
      </c>
      <c r="D190" s="7">
        <v>169</v>
      </c>
      <c r="E190" s="7">
        <v>113</v>
      </c>
      <c r="F190" s="7">
        <v>94</v>
      </c>
      <c r="G190" s="7"/>
      <c r="H190" s="36">
        <f t="shared" si="46"/>
        <v>489</v>
      </c>
      <c r="I190" s="36">
        <v>388</v>
      </c>
      <c r="J190" s="7">
        <v>0</v>
      </c>
      <c r="K190" s="7">
        <v>0</v>
      </c>
      <c r="L190" s="7">
        <v>0</v>
      </c>
      <c r="M190" s="30">
        <v>0</v>
      </c>
      <c r="N190" s="14"/>
      <c r="O190" s="36">
        <f t="shared" si="47"/>
        <v>0</v>
      </c>
      <c r="P190" s="7">
        <v>0</v>
      </c>
      <c r="Q190" s="30">
        <v>0</v>
      </c>
      <c r="R190" s="14">
        <v>0</v>
      </c>
      <c r="S190" s="30">
        <v>0</v>
      </c>
      <c r="T190" s="36"/>
      <c r="U190" s="7">
        <v>0</v>
      </c>
      <c r="V190" s="7"/>
      <c r="W190" s="7">
        <f t="shared" si="48"/>
        <v>0</v>
      </c>
      <c r="X190" s="7">
        <v>0</v>
      </c>
      <c r="Y190" s="7">
        <v>300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14">
        <f t="shared" si="49"/>
        <v>300</v>
      </c>
      <c r="AN190" s="36"/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36"/>
      <c r="AX190" s="14">
        <f t="shared" si="50"/>
        <v>0</v>
      </c>
      <c r="AY190" s="7">
        <v>0</v>
      </c>
      <c r="AZ190" s="7">
        <v>0</v>
      </c>
      <c r="BA190" s="36"/>
      <c r="BB190" s="7">
        <f t="shared" si="51"/>
        <v>0</v>
      </c>
      <c r="BC190" s="36">
        <v>0</v>
      </c>
      <c r="BD190" s="36">
        <v>0</v>
      </c>
      <c r="BE190" s="7">
        <v>0</v>
      </c>
      <c r="BF190" s="7">
        <v>0</v>
      </c>
      <c r="BG190" s="7">
        <v>0</v>
      </c>
      <c r="BH190" s="36"/>
      <c r="BI190" s="7">
        <f t="shared" si="62"/>
        <v>0</v>
      </c>
      <c r="BJ190" s="36">
        <v>0</v>
      </c>
      <c r="BK190" s="14">
        <v>300</v>
      </c>
      <c r="BL190" s="16">
        <f t="shared" si="52"/>
        <v>300</v>
      </c>
      <c r="BM190" s="16">
        <f t="shared" si="53"/>
        <v>300</v>
      </c>
      <c r="BN190" s="7">
        <v>14</v>
      </c>
      <c r="BO190" s="7">
        <v>0</v>
      </c>
      <c r="BP190" s="7">
        <f t="shared" si="54"/>
        <v>14</v>
      </c>
      <c r="BQ190" s="36"/>
      <c r="BR190" s="7">
        <v>0</v>
      </c>
      <c r="BS190" s="7">
        <v>0</v>
      </c>
      <c r="BT190" s="7">
        <v>0</v>
      </c>
      <c r="BU190" s="7">
        <f t="shared" si="55"/>
        <v>0</v>
      </c>
      <c r="BV190" s="36"/>
      <c r="BW190" s="7">
        <v>14</v>
      </c>
      <c r="BX190" s="9">
        <f t="shared" si="56"/>
        <v>14</v>
      </c>
      <c r="BY190" s="7">
        <v>0</v>
      </c>
      <c r="BZ190" s="7">
        <v>0</v>
      </c>
      <c r="CA190" s="7">
        <v>0</v>
      </c>
      <c r="CB190" s="7">
        <v>0</v>
      </c>
      <c r="CC190" s="36"/>
      <c r="CD190" s="7">
        <f t="shared" si="57"/>
        <v>0</v>
      </c>
      <c r="CE190" s="7">
        <v>0</v>
      </c>
      <c r="CF190" s="7">
        <v>5</v>
      </c>
      <c r="CG190" s="36"/>
      <c r="CH190" s="7">
        <f t="shared" si="58"/>
        <v>5</v>
      </c>
      <c r="CI190" s="7">
        <v>0</v>
      </c>
      <c r="CJ190" s="7">
        <v>0</v>
      </c>
      <c r="CK190" s="7">
        <v>0</v>
      </c>
      <c r="CL190" s="7">
        <v>0</v>
      </c>
      <c r="CM190" s="36"/>
      <c r="CN190" s="7"/>
      <c r="CO190" s="7">
        <v>0</v>
      </c>
      <c r="CP190" s="7">
        <v>0</v>
      </c>
      <c r="CQ190" s="7">
        <v>0</v>
      </c>
      <c r="CR190" s="36"/>
      <c r="CS190" s="7">
        <f t="shared" si="59"/>
        <v>0</v>
      </c>
      <c r="CT190" s="36">
        <v>0</v>
      </c>
      <c r="CV190" s="7">
        <v>5</v>
      </c>
      <c r="CW190" s="9">
        <f t="shared" si="60"/>
        <v>5</v>
      </c>
      <c r="CX190" s="9">
        <f t="shared" si="61"/>
        <v>1196</v>
      </c>
    </row>
    <row r="191" spans="1:103">
      <c r="A191" s="8" t="s">
        <v>103</v>
      </c>
      <c r="B191" s="6" t="s">
        <v>104</v>
      </c>
      <c r="C191" s="7">
        <v>0</v>
      </c>
      <c r="D191" s="7">
        <v>113</v>
      </c>
      <c r="E191" s="7">
        <v>338</v>
      </c>
      <c r="F191" s="7">
        <v>300</v>
      </c>
      <c r="G191" s="7"/>
      <c r="H191" s="36">
        <f t="shared" si="46"/>
        <v>751</v>
      </c>
      <c r="I191" s="36">
        <v>878</v>
      </c>
      <c r="J191" s="7">
        <v>0</v>
      </c>
      <c r="K191" s="7">
        <v>0</v>
      </c>
      <c r="L191" s="7">
        <v>0</v>
      </c>
      <c r="M191" s="30">
        <v>0</v>
      </c>
      <c r="N191" s="14"/>
      <c r="O191" s="36">
        <f t="shared" si="47"/>
        <v>0</v>
      </c>
      <c r="P191" s="7">
        <v>0</v>
      </c>
      <c r="Q191" s="30">
        <v>0</v>
      </c>
      <c r="R191" s="14">
        <v>0</v>
      </c>
      <c r="S191" s="30">
        <v>0</v>
      </c>
      <c r="T191" s="36"/>
      <c r="U191" s="7">
        <v>0</v>
      </c>
      <c r="V191" s="7"/>
      <c r="W191" s="7">
        <f t="shared" si="48"/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28</v>
      </c>
      <c r="AJ191" s="7">
        <v>0</v>
      </c>
      <c r="AK191" s="7">
        <v>0</v>
      </c>
      <c r="AL191" s="7">
        <v>0</v>
      </c>
      <c r="AM191" s="14">
        <f t="shared" si="49"/>
        <v>28</v>
      </c>
      <c r="AN191" s="36"/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36"/>
      <c r="AX191" s="14">
        <f t="shared" si="50"/>
        <v>0</v>
      </c>
      <c r="AY191" s="7">
        <v>0</v>
      </c>
      <c r="AZ191" s="7">
        <v>125</v>
      </c>
      <c r="BA191" s="36"/>
      <c r="BB191" s="7">
        <f t="shared" si="51"/>
        <v>125</v>
      </c>
      <c r="BC191" s="36">
        <v>0</v>
      </c>
      <c r="BD191" s="36">
        <v>0</v>
      </c>
      <c r="BE191" s="7">
        <v>0</v>
      </c>
      <c r="BF191" s="7">
        <v>0</v>
      </c>
      <c r="BG191" s="7">
        <v>0</v>
      </c>
      <c r="BH191" s="36"/>
      <c r="BI191" s="7">
        <f t="shared" si="62"/>
        <v>0</v>
      </c>
      <c r="BJ191" s="36">
        <v>0</v>
      </c>
      <c r="BK191" s="14">
        <v>153</v>
      </c>
      <c r="BL191" s="16">
        <f t="shared" si="52"/>
        <v>153</v>
      </c>
      <c r="BM191" s="16">
        <f t="shared" si="53"/>
        <v>153</v>
      </c>
      <c r="BN191" s="7">
        <v>0</v>
      </c>
      <c r="BO191" s="7">
        <v>0</v>
      </c>
      <c r="BP191" s="7">
        <f t="shared" si="54"/>
        <v>0</v>
      </c>
      <c r="BQ191" s="36"/>
      <c r="BR191" s="7">
        <v>0</v>
      </c>
      <c r="BS191" s="7">
        <v>0</v>
      </c>
      <c r="BT191" s="7">
        <v>0</v>
      </c>
      <c r="BU191" s="7">
        <f t="shared" si="55"/>
        <v>0</v>
      </c>
      <c r="BV191" s="36"/>
      <c r="BW191" s="7">
        <v>0</v>
      </c>
      <c r="BX191" s="9">
        <f t="shared" si="56"/>
        <v>0</v>
      </c>
      <c r="BY191" s="7">
        <v>0</v>
      </c>
      <c r="BZ191" s="7">
        <v>0</v>
      </c>
      <c r="CA191" s="7">
        <v>0</v>
      </c>
      <c r="CB191" s="7">
        <v>0</v>
      </c>
      <c r="CC191" s="36"/>
      <c r="CD191" s="7">
        <f t="shared" si="57"/>
        <v>0</v>
      </c>
      <c r="CE191" s="7">
        <v>0</v>
      </c>
      <c r="CF191" s="7">
        <v>0</v>
      </c>
      <c r="CG191" s="36"/>
      <c r="CH191" s="7">
        <f t="shared" si="58"/>
        <v>0</v>
      </c>
      <c r="CI191" s="7">
        <v>0</v>
      </c>
      <c r="CJ191" s="7">
        <v>0</v>
      </c>
      <c r="CK191" s="7">
        <v>0</v>
      </c>
      <c r="CL191" s="7">
        <v>0</v>
      </c>
      <c r="CM191" s="36"/>
      <c r="CN191" s="7"/>
      <c r="CO191" s="7">
        <v>0</v>
      </c>
      <c r="CP191" s="7">
        <v>0</v>
      </c>
      <c r="CQ191" s="7">
        <v>0</v>
      </c>
      <c r="CR191" s="36"/>
      <c r="CS191" s="7">
        <f t="shared" si="59"/>
        <v>0</v>
      </c>
      <c r="CT191" s="36">
        <v>0</v>
      </c>
      <c r="CV191" s="7">
        <v>0</v>
      </c>
      <c r="CW191" s="9">
        <f t="shared" si="60"/>
        <v>0</v>
      </c>
      <c r="CX191" s="9">
        <f t="shared" si="61"/>
        <v>1782</v>
      </c>
    </row>
    <row r="192" spans="1:103" ht="26.25">
      <c r="A192" s="8" t="s">
        <v>105</v>
      </c>
      <c r="B192" s="6" t="s">
        <v>106</v>
      </c>
      <c r="C192" s="7">
        <v>6541</v>
      </c>
      <c r="D192" s="7">
        <v>5150</v>
      </c>
      <c r="E192" s="7">
        <v>1647</v>
      </c>
      <c r="F192" s="7">
        <v>1038</v>
      </c>
      <c r="G192" s="7"/>
      <c r="H192" s="36">
        <f t="shared" si="46"/>
        <v>14376</v>
      </c>
      <c r="I192" s="36">
        <v>3232</v>
      </c>
      <c r="J192" s="7">
        <v>0</v>
      </c>
      <c r="K192" s="7">
        <v>0</v>
      </c>
      <c r="L192" s="7">
        <v>0</v>
      </c>
      <c r="M192" s="30">
        <v>0</v>
      </c>
      <c r="N192" s="14"/>
      <c r="O192" s="36">
        <f t="shared" si="47"/>
        <v>0</v>
      </c>
      <c r="P192" s="7">
        <v>49</v>
      </c>
      <c r="Q192" s="30">
        <v>0</v>
      </c>
      <c r="R192" s="14">
        <v>0</v>
      </c>
      <c r="S192" s="30">
        <v>0</v>
      </c>
      <c r="T192" s="36"/>
      <c r="U192" s="7">
        <v>49</v>
      </c>
      <c r="V192" s="7"/>
      <c r="W192" s="7">
        <f t="shared" si="48"/>
        <v>49</v>
      </c>
      <c r="X192" s="7">
        <v>313</v>
      </c>
      <c r="Y192" s="7">
        <v>750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22</v>
      </c>
      <c r="AF192" s="7">
        <v>0</v>
      </c>
      <c r="AG192" s="7">
        <v>0</v>
      </c>
      <c r="AH192" s="7">
        <v>0</v>
      </c>
      <c r="AI192" s="7">
        <v>98</v>
      </c>
      <c r="AJ192" s="7">
        <v>0</v>
      </c>
      <c r="AK192" s="7">
        <v>0</v>
      </c>
      <c r="AL192" s="7">
        <v>0</v>
      </c>
      <c r="AM192" s="14">
        <f t="shared" si="49"/>
        <v>1183</v>
      </c>
      <c r="AN192" s="36"/>
      <c r="AO192" s="7">
        <v>0</v>
      </c>
      <c r="AP192" s="7">
        <v>131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36"/>
      <c r="AX192" s="14">
        <f t="shared" si="50"/>
        <v>131</v>
      </c>
      <c r="AY192" s="7">
        <v>281</v>
      </c>
      <c r="AZ192" s="7">
        <v>0</v>
      </c>
      <c r="BA192" s="36"/>
      <c r="BB192" s="7">
        <f t="shared" si="51"/>
        <v>281</v>
      </c>
      <c r="BC192" s="36">
        <v>0</v>
      </c>
      <c r="BD192" s="36">
        <v>47</v>
      </c>
      <c r="BE192" s="7">
        <v>0</v>
      </c>
      <c r="BF192" s="7">
        <v>0</v>
      </c>
      <c r="BG192" s="7">
        <v>0</v>
      </c>
      <c r="BH192" s="36"/>
      <c r="BI192" s="7">
        <f t="shared" si="62"/>
        <v>0</v>
      </c>
      <c r="BJ192" s="36">
        <v>0</v>
      </c>
      <c r="BK192" s="14">
        <v>1642</v>
      </c>
      <c r="BL192" s="16">
        <f t="shared" si="52"/>
        <v>1642</v>
      </c>
      <c r="BM192" s="16">
        <f t="shared" si="53"/>
        <v>1642</v>
      </c>
      <c r="BN192" s="7">
        <v>0</v>
      </c>
      <c r="BO192" s="7">
        <v>0</v>
      </c>
      <c r="BP192" s="7">
        <f t="shared" si="54"/>
        <v>0</v>
      </c>
      <c r="BQ192" s="36"/>
      <c r="BR192" s="7">
        <v>0</v>
      </c>
      <c r="BS192" s="7">
        <v>0</v>
      </c>
      <c r="BT192" s="7">
        <v>0</v>
      </c>
      <c r="BU192" s="7">
        <f t="shared" si="55"/>
        <v>0</v>
      </c>
      <c r="BV192" s="36"/>
      <c r="BW192" s="7">
        <v>0</v>
      </c>
      <c r="BX192" s="9">
        <f t="shared" si="56"/>
        <v>0</v>
      </c>
      <c r="BY192" s="7">
        <v>0</v>
      </c>
      <c r="BZ192" s="7">
        <v>0</v>
      </c>
      <c r="CA192" s="7">
        <v>0</v>
      </c>
      <c r="CB192" s="7">
        <v>0</v>
      </c>
      <c r="CC192" s="36"/>
      <c r="CD192" s="7">
        <f t="shared" si="57"/>
        <v>0</v>
      </c>
      <c r="CE192" s="7">
        <v>0</v>
      </c>
      <c r="CF192" s="7">
        <v>0</v>
      </c>
      <c r="CG192" s="36"/>
      <c r="CH192" s="7">
        <f t="shared" si="58"/>
        <v>0</v>
      </c>
      <c r="CI192" s="7">
        <v>0</v>
      </c>
      <c r="CJ192" s="7">
        <v>0</v>
      </c>
      <c r="CK192" s="7">
        <v>0</v>
      </c>
      <c r="CL192" s="7">
        <v>0</v>
      </c>
      <c r="CM192" s="36"/>
      <c r="CN192" s="7"/>
      <c r="CO192" s="7">
        <v>0</v>
      </c>
      <c r="CP192" s="7">
        <v>0</v>
      </c>
      <c r="CQ192" s="7">
        <v>0</v>
      </c>
      <c r="CR192" s="36"/>
      <c r="CS192" s="7">
        <f t="shared" si="59"/>
        <v>0</v>
      </c>
      <c r="CT192" s="36">
        <v>55</v>
      </c>
      <c r="CV192" s="7">
        <v>55</v>
      </c>
      <c r="CW192" s="9">
        <f t="shared" si="60"/>
        <v>55</v>
      </c>
      <c r="CX192" s="9">
        <f t="shared" si="61"/>
        <v>19354</v>
      </c>
    </row>
    <row r="193" spans="1:102" ht="26.25">
      <c r="A193" s="8" t="s">
        <v>107</v>
      </c>
      <c r="B193" s="6" t="s">
        <v>108</v>
      </c>
      <c r="C193" s="7">
        <v>3325</v>
      </c>
      <c r="D193" s="7">
        <v>5102</v>
      </c>
      <c r="E193" s="7">
        <v>1917</v>
      </c>
      <c r="F193" s="7">
        <v>4096</v>
      </c>
      <c r="G193" s="7"/>
      <c r="H193" s="36">
        <f t="shared" si="46"/>
        <v>14440</v>
      </c>
      <c r="I193" s="36">
        <v>844</v>
      </c>
      <c r="J193" s="7">
        <v>0</v>
      </c>
      <c r="K193" s="7">
        <v>0</v>
      </c>
      <c r="L193" s="7">
        <v>250</v>
      </c>
      <c r="M193" s="30">
        <v>0</v>
      </c>
      <c r="N193" s="14"/>
      <c r="O193" s="36">
        <f t="shared" si="47"/>
        <v>250</v>
      </c>
      <c r="P193" s="7">
        <v>0</v>
      </c>
      <c r="Q193" s="30">
        <v>0</v>
      </c>
      <c r="R193" s="14">
        <v>0</v>
      </c>
      <c r="S193" s="30">
        <v>0</v>
      </c>
      <c r="T193" s="36"/>
      <c r="U193" s="7">
        <v>250</v>
      </c>
      <c r="V193" s="7"/>
      <c r="W193" s="7">
        <f t="shared" si="48"/>
        <v>250</v>
      </c>
      <c r="X193" s="7">
        <v>0</v>
      </c>
      <c r="Y193" s="7">
        <v>3250</v>
      </c>
      <c r="Z193" s="7">
        <v>250</v>
      </c>
      <c r="AA193" s="7">
        <v>469</v>
      </c>
      <c r="AB193" s="7">
        <v>188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425</v>
      </c>
      <c r="AL193" s="7">
        <v>0</v>
      </c>
      <c r="AM193" s="14">
        <f t="shared" si="49"/>
        <v>4582</v>
      </c>
      <c r="AN193" s="36"/>
      <c r="AO193" s="7">
        <v>0</v>
      </c>
      <c r="AP193" s="7">
        <v>0</v>
      </c>
      <c r="AQ193" s="7">
        <v>0</v>
      </c>
      <c r="AR193" s="7">
        <v>0</v>
      </c>
      <c r="AS193" s="7">
        <v>142</v>
      </c>
      <c r="AT193" s="7">
        <v>0</v>
      </c>
      <c r="AU193" s="7">
        <v>0</v>
      </c>
      <c r="AV193" s="7">
        <v>0</v>
      </c>
      <c r="AW193" s="36"/>
      <c r="AX193" s="14">
        <f t="shared" si="50"/>
        <v>142</v>
      </c>
      <c r="AY193" s="7">
        <v>0</v>
      </c>
      <c r="AZ193" s="7">
        <v>0</v>
      </c>
      <c r="BA193" s="36"/>
      <c r="BB193" s="7">
        <f t="shared" si="51"/>
        <v>0</v>
      </c>
      <c r="BC193" s="36">
        <v>0</v>
      </c>
      <c r="BD193" s="36">
        <v>0</v>
      </c>
      <c r="BE193" s="7">
        <v>125</v>
      </c>
      <c r="BF193" s="7">
        <v>0</v>
      </c>
      <c r="BG193" s="7">
        <v>0</v>
      </c>
      <c r="BH193" s="36"/>
      <c r="BI193" s="7">
        <f t="shared" si="62"/>
        <v>125</v>
      </c>
      <c r="BJ193" s="36">
        <v>0</v>
      </c>
      <c r="BK193" s="14">
        <v>4849</v>
      </c>
      <c r="BL193" s="16">
        <f t="shared" si="52"/>
        <v>4849</v>
      </c>
      <c r="BM193" s="16">
        <f t="shared" si="53"/>
        <v>4849</v>
      </c>
      <c r="BN193" s="7">
        <v>1917</v>
      </c>
      <c r="BO193" s="7">
        <v>0</v>
      </c>
      <c r="BP193" s="7">
        <f t="shared" si="54"/>
        <v>1917</v>
      </c>
      <c r="BQ193" s="36"/>
      <c r="BR193" s="7">
        <v>0</v>
      </c>
      <c r="BS193" s="7">
        <v>0</v>
      </c>
      <c r="BT193" s="7">
        <v>0</v>
      </c>
      <c r="BU193" s="7">
        <f t="shared" si="55"/>
        <v>0</v>
      </c>
      <c r="BV193" s="36"/>
      <c r="BW193" s="7">
        <v>1917</v>
      </c>
      <c r="BX193" s="9">
        <f t="shared" si="56"/>
        <v>1917</v>
      </c>
      <c r="BY193" s="7">
        <v>0</v>
      </c>
      <c r="BZ193" s="7">
        <v>375</v>
      </c>
      <c r="CA193" s="7">
        <v>0</v>
      </c>
      <c r="CB193" s="7">
        <v>0</v>
      </c>
      <c r="CC193" s="36"/>
      <c r="CD193" s="7">
        <f t="shared" si="57"/>
        <v>375</v>
      </c>
      <c r="CE193" s="7">
        <v>0</v>
      </c>
      <c r="CF193" s="7">
        <v>0</v>
      </c>
      <c r="CG193" s="36"/>
      <c r="CH193" s="7">
        <f t="shared" si="58"/>
        <v>0</v>
      </c>
      <c r="CI193" s="7">
        <v>688</v>
      </c>
      <c r="CJ193" s="7">
        <v>0</v>
      </c>
      <c r="CK193" s="7">
        <v>0</v>
      </c>
      <c r="CL193" s="7">
        <v>0</v>
      </c>
      <c r="CM193" s="36"/>
      <c r="CN193" s="7"/>
      <c r="CO193" s="7">
        <v>0</v>
      </c>
      <c r="CP193" s="7">
        <v>0</v>
      </c>
      <c r="CQ193" s="7">
        <v>417</v>
      </c>
      <c r="CR193" s="36"/>
      <c r="CS193" s="7">
        <f t="shared" si="59"/>
        <v>417</v>
      </c>
      <c r="CT193" s="36">
        <v>0</v>
      </c>
      <c r="CV193" s="7">
        <v>1480</v>
      </c>
      <c r="CW193" s="9">
        <f t="shared" si="60"/>
        <v>1480</v>
      </c>
      <c r="CX193" s="9">
        <f t="shared" si="61"/>
        <v>23780</v>
      </c>
    </row>
    <row r="194" spans="1:102" ht="26.25">
      <c r="A194" s="8" t="s">
        <v>109</v>
      </c>
      <c r="B194" s="6" t="s">
        <v>110</v>
      </c>
      <c r="C194" s="7">
        <v>750</v>
      </c>
      <c r="D194" s="7">
        <v>1469</v>
      </c>
      <c r="E194" s="7">
        <v>1120</v>
      </c>
      <c r="F194" s="7">
        <v>3438</v>
      </c>
      <c r="G194" s="7"/>
      <c r="H194" s="36">
        <f t="shared" si="46"/>
        <v>6777</v>
      </c>
      <c r="I194" s="36">
        <v>450</v>
      </c>
      <c r="J194" s="7">
        <v>0</v>
      </c>
      <c r="K194" s="7">
        <v>0</v>
      </c>
      <c r="L194" s="7">
        <v>500</v>
      </c>
      <c r="M194" s="30">
        <v>0</v>
      </c>
      <c r="N194" s="14"/>
      <c r="O194" s="36">
        <f t="shared" si="47"/>
        <v>500</v>
      </c>
      <c r="P194" s="7">
        <v>0</v>
      </c>
      <c r="Q194" s="30">
        <v>0</v>
      </c>
      <c r="R194" s="14">
        <v>0</v>
      </c>
      <c r="S194" s="30">
        <v>0</v>
      </c>
      <c r="T194" s="36"/>
      <c r="U194" s="7">
        <v>500</v>
      </c>
      <c r="V194" s="7"/>
      <c r="W194" s="7">
        <f t="shared" si="48"/>
        <v>500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14">
        <f t="shared" si="49"/>
        <v>0</v>
      </c>
      <c r="AN194" s="36"/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36"/>
      <c r="AX194" s="14">
        <f t="shared" si="50"/>
        <v>0</v>
      </c>
      <c r="AY194" s="7">
        <v>0</v>
      </c>
      <c r="AZ194" s="7">
        <v>94</v>
      </c>
      <c r="BA194" s="36"/>
      <c r="BB194" s="7">
        <f t="shared" si="51"/>
        <v>94</v>
      </c>
      <c r="BC194" s="36">
        <v>0</v>
      </c>
      <c r="BD194" s="36">
        <v>0</v>
      </c>
      <c r="BE194" s="7">
        <v>0</v>
      </c>
      <c r="BF194" s="7">
        <v>0</v>
      </c>
      <c r="BG194" s="7">
        <v>0</v>
      </c>
      <c r="BH194" s="36"/>
      <c r="BI194" s="7">
        <f t="shared" si="62"/>
        <v>0</v>
      </c>
      <c r="BJ194" s="36">
        <v>0</v>
      </c>
      <c r="BK194" s="14">
        <v>94</v>
      </c>
      <c r="BL194" s="16">
        <f t="shared" si="52"/>
        <v>94</v>
      </c>
      <c r="BM194" s="16">
        <f t="shared" si="53"/>
        <v>94</v>
      </c>
      <c r="BN194" s="7">
        <v>0</v>
      </c>
      <c r="BO194" s="7">
        <v>0</v>
      </c>
      <c r="BP194" s="7">
        <f t="shared" si="54"/>
        <v>0</v>
      </c>
      <c r="BQ194" s="36"/>
      <c r="BR194" s="7">
        <v>0</v>
      </c>
      <c r="BS194" s="7">
        <v>0</v>
      </c>
      <c r="BT194" s="7">
        <v>750</v>
      </c>
      <c r="BU194" s="7">
        <f t="shared" si="55"/>
        <v>750</v>
      </c>
      <c r="BV194" s="36"/>
      <c r="BW194" s="7">
        <v>750</v>
      </c>
      <c r="BX194" s="9">
        <f t="shared" si="56"/>
        <v>750</v>
      </c>
      <c r="BY194" s="7">
        <v>0</v>
      </c>
      <c r="BZ194" s="7">
        <v>0</v>
      </c>
      <c r="CA194" s="7">
        <v>0</v>
      </c>
      <c r="CB194" s="7">
        <v>0</v>
      </c>
      <c r="CC194" s="36"/>
      <c r="CD194" s="7">
        <f t="shared" si="57"/>
        <v>0</v>
      </c>
      <c r="CE194" s="7">
        <v>0</v>
      </c>
      <c r="CF194" s="7">
        <v>3234</v>
      </c>
      <c r="CG194" s="36"/>
      <c r="CH194" s="7">
        <f t="shared" si="58"/>
        <v>3234</v>
      </c>
      <c r="CI194" s="7">
        <v>0</v>
      </c>
      <c r="CJ194" s="7">
        <v>0</v>
      </c>
      <c r="CK194" s="7">
        <v>0</v>
      </c>
      <c r="CL194" s="7">
        <v>0</v>
      </c>
      <c r="CM194" s="36"/>
      <c r="CN194" s="7"/>
      <c r="CO194" s="7">
        <v>0</v>
      </c>
      <c r="CP194" s="7">
        <v>0</v>
      </c>
      <c r="CQ194" s="7">
        <v>0</v>
      </c>
      <c r="CR194" s="36"/>
      <c r="CS194" s="7">
        <f t="shared" si="59"/>
        <v>0</v>
      </c>
      <c r="CT194" s="36">
        <v>0</v>
      </c>
      <c r="CV194" s="7">
        <v>3234</v>
      </c>
      <c r="CW194" s="9">
        <f t="shared" si="60"/>
        <v>3234</v>
      </c>
      <c r="CX194" s="9">
        <f t="shared" si="61"/>
        <v>11805</v>
      </c>
    </row>
    <row r="195" spans="1:102">
      <c r="A195" s="8" t="s">
        <v>111</v>
      </c>
      <c r="B195" s="6" t="s">
        <v>112</v>
      </c>
      <c r="C195" s="7">
        <v>425</v>
      </c>
      <c r="D195" s="7">
        <v>1325</v>
      </c>
      <c r="E195" s="7">
        <v>2903</v>
      </c>
      <c r="F195" s="7">
        <v>1191</v>
      </c>
      <c r="G195" s="7"/>
      <c r="H195" s="36">
        <f t="shared" si="46"/>
        <v>5844</v>
      </c>
      <c r="I195" s="36">
        <v>2053</v>
      </c>
      <c r="J195" s="7">
        <v>0</v>
      </c>
      <c r="K195" s="7">
        <v>0</v>
      </c>
      <c r="L195" s="7">
        <v>0</v>
      </c>
      <c r="M195" s="30">
        <v>0</v>
      </c>
      <c r="N195" s="14"/>
      <c r="O195" s="36">
        <f t="shared" si="47"/>
        <v>0</v>
      </c>
      <c r="P195" s="7">
        <v>0</v>
      </c>
      <c r="Q195" s="30">
        <v>0</v>
      </c>
      <c r="R195" s="14">
        <v>0</v>
      </c>
      <c r="S195" s="30">
        <v>16</v>
      </c>
      <c r="T195" s="36"/>
      <c r="U195" s="7">
        <v>0</v>
      </c>
      <c r="V195" s="7"/>
      <c r="W195" s="7">
        <f t="shared" si="48"/>
        <v>16</v>
      </c>
      <c r="X195" s="7">
        <v>0</v>
      </c>
      <c r="Y195" s="7">
        <v>0</v>
      </c>
      <c r="Z195" s="7">
        <v>50</v>
      </c>
      <c r="AA195" s="7">
        <v>0</v>
      </c>
      <c r="AB195" s="7">
        <v>125</v>
      </c>
      <c r="AC195" s="7">
        <v>0</v>
      </c>
      <c r="AD195" s="7">
        <v>19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131</v>
      </c>
      <c r="AL195" s="7">
        <v>0</v>
      </c>
      <c r="AM195" s="14">
        <f t="shared" si="49"/>
        <v>325</v>
      </c>
      <c r="AN195" s="36"/>
      <c r="AO195" s="7">
        <v>0</v>
      </c>
      <c r="AP195" s="7">
        <v>0</v>
      </c>
      <c r="AQ195" s="7">
        <v>0</v>
      </c>
      <c r="AR195" s="7">
        <v>31</v>
      </c>
      <c r="AS195" s="7">
        <v>0</v>
      </c>
      <c r="AT195" s="7">
        <v>0</v>
      </c>
      <c r="AU195" s="7">
        <v>0</v>
      </c>
      <c r="AV195" s="7">
        <v>0</v>
      </c>
      <c r="AW195" s="36"/>
      <c r="AX195" s="14">
        <f t="shared" si="50"/>
        <v>31</v>
      </c>
      <c r="AY195" s="7">
        <v>0</v>
      </c>
      <c r="AZ195" s="7">
        <v>75</v>
      </c>
      <c r="BA195" s="36"/>
      <c r="BB195" s="7">
        <f t="shared" si="51"/>
        <v>75</v>
      </c>
      <c r="BC195" s="36">
        <v>0</v>
      </c>
      <c r="BD195" s="36">
        <v>0</v>
      </c>
      <c r="BE195" s="7">
        <v>0</v>
      </c>
      <c r="BF195" s="7">
        <v>0</v>
      </c>
      <c r="BG195" s="7">
        <v>56</v>
      </c>
      <c r="BH195" s="36"/>
      <c r="BI195" s="7">
        <f t="shared" si="62"/>
        <v>56</v>
      </c>
      <c r="BJ195" s="36">
        <v>0</v>
      </c>
      <c r="BK195" s="14">
        <v>487</v>
      </c>
      <c r="BL195" s="16">
        <f t="shared" si="52"/>
        <v>487</v>
      </c>
      <c r="BM195" s="16">
        <f t="shared" si="53"/>
        <v>487</v>
      </c>
      <c r="BN195" s="7">
        <v>0</v>
      </c>
      <c r="BO195" s="7">
        <v>0</v>
      </c>
      <c r="BP195" s="7">
        <f t="shared" si="54"/>
        <v>0</v>
      </c>
      <c r="BQ195" s="36"/>
      <c r="BR195" s="7">
        <v>0</v>
      </c>
      <c r="BS195" s="7">
        <v>0</v>
      </c>
      <c r="BT195" s="7">
        <v>0</v>
      </c>
      <c r="BU195" s="7">
        <f t="shared" si="55"/>
        <v>0</v>
      </c>
      <c r="BV195" s="36"/>
      <c r="BW195" s="7">
        <v>0</v>
      </c>
      <c r="BX195" s="9">
        <f t="shared" si="56"/>
        <v>0</v>
      </c>
      <c r="BY195" s="7">
        <v>0</v>
      </c>
      <c r="BZ195" s="7">
        <v>0</v>
      </c>
      <c r="CA195" s="7">
        <v>0</v>
      </c>
      <c r="CB195" s="7">
        <v>0</v>
      </c>
      <c r="CC195" s="36"/>
      <c r="CD195" s="7">
        <f t="shared" si="57"/>
        <v>0</v>
      </c>
      <c r="CE195" s="7">
        <v>0</v>
      </c>
      <c r="CF195" s="7">
        <v>0</v>
      </c>
      <c r="CG195" s="36"/>
      <c r="CH195" s="7">
        <f t="shared" si="58"/>
        <v>0</v>
      </c>
      <c r="CI195" s="7">
        <v>0</v>
      </c>
      <c r="CJ195" s="7">
        <v>284</v>
      </c>
      <c r="CK195" s="7">
        <v>75</v>
      </c>
      <c r="CL195" s="7">
        <v>0</v>
      </c>
      <c r="CM195" s="36"/>
      <c r="CN195" s="7"/>
      <c r="CO195" s="7">
        <v>0</v>
      </c>
      <c r="CP195" s="7">
        <v>0</v>
      </c>
      <c r="CQ195" s="7">
        <v>0</v>
      </c>
      <c r="CR195" s="36"/>
      <c r="CS195" s="7">
        <f t="shared" si="59"/>
        <v>0</v>
      </c>
      <c r="CT195" s="36">
        <v>0</v>
      </c>
      <c r="CV195" s="7">
        <v>359</v>
      </c>
      <c r="CW195" s="9">
        <f t="shared" si="60"/>
        <v>359</v>
      </c>
      <c r="CX195" s="49">
        <f t="shared" si="61"/>
        <v>8759</v>
      </c>
    </row>
    <row r="196" spans="1:102" ht="39">
      <c r="A196" s="8" t="s">
        <v>113</v>
      </c>
      <c r="B196" s="6" t="s">
        <v>114</v>
      </c>
      <c r="C196" s="7">
        <v>2309</v>
      </c>
      <c r="D196" s="7">
        <v>3847</v>
      </c>
      <c r="E196" s="7">
        <v>2147</v>
      </c>
      <c r="F196" s="7">
        <v>3174</v>
      </c>
      <c r="G196" s="7"/>
      <c r="H196" s="36">
        <f t="shared" si="46"/>
        <v>11477</v>
      </c>
      <c r="I196" s="36">
        <v>2915</v>
      </c>
      <c r="J196" s="7">
        <v>0</v>
      </c>
      <c r="K196" s="7">
        <v>0</v>
      </c>
      <c r="L196" s="7">
        <v>0</v>
      </c>
      <c r="M196" s="30">
        <v>0</v>
      </c>
      <c r="N196" s="14"/>
      <c r="O196" s="36">
        <f t="shared" si="47"/>
        <v>0</v>
      </c>
      <c r="P196" s="7">
        <v>0</v>
      </c>
      <c r="Q196" s="30">
        <v>0</v>
      </c>
      <c r="R196" s="14">
        <v>0</v>
      </c>
      <c r="S196" s="30">
        <v>0</v>
      </c>
      <c r="T196" s="36"/>
      <c r="U196" s="7">
        <v>0</v>
      </c>
      <c r="V196" s="7"/>
      <c r="W196" s="7">
        <f t="shared" si="48"/>
        <v>0</v>
      </c>
      <c r="X196" s="7">
        <v>0</v>
      </c>
      <c r="Y196" s="7">
        <v>0</v>
      </c>
      <c r="Z196" s="7">
        <v>50</v>
      </c>
      <c r="AA196" s="7">
        <v>50</v>
      </c>
      <c r="AB196" s="7">
        <v>0</v>
      </c>
      <c r="AC196" s="7">
        <v>0</v>
      </c>
      <c r="AD196" s="7">
        <v>0</v>
      </c>
      <c r="AE196" s="7">
        <v>0</v>
      </c>
      <c r="AF196" s="7">
        <v>25</v>
      </c>
      <c r="AG196" s="7">
        <v>0</v>
      </c>
      <c r="AH196" s="7">
        <v>75</v>
      </c>
      <c r="AI196" s="7">
        <v>0</v>
      </c>
      <c r="AJ196" s="7">
        <v>417</v>
      </c>
      <c r="AK196" s="7">
        <v>131</v>
      </c>
      <c r="AL196" s="7">
        <v>75</v>
      </c>
      <c r="AM196" s="14">
        <f t="shared" si="49"/>
        <v>823</v>
      </c>
      <c r="AN196" s="36"/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13</v>
      </c>
      <c r="AV196" s="7">
        <v>0</v>
      </c>
      <c r="AW196" s="36"/>
      <c r="AX196" s="14">
        <f t="shared" si="50"/>
        <v>13</v>
      </c>
      <c r="AY196" s="7">
        <v>98</v>
      </c>
      <c r="AZ196" s="7">
        <v>0</v>
      </c>
      <c r="BA196" s="36"/>
      <c r="BB196" s="7">
        <f t="shared" si="51"/>
        <v>98</v>
      </c>
      <c r="BC196" s="36">
        <v>19</v>
      </c>
      <c r="BD196" s="36">
        <v>0</v>
      </c>
      <c r="BE196" s="7">
        <v>0</v>
      </c>
      <c r="BF196" s="7">
        <v>0</v>
      </c>
      <c r="BG196" s="7">
        <v>0</v>
      </c>
      <c r="BH196" s="36"/>
      <c r="BI196" s="7">
        <f t="shared" si="62"/>
        <v>0</v>
      </c>
      <c r="BJ196" s="36">
        <v>0</v>
      </c>
      <c r="BK196" s="14">
        <v>953</v>
      </c>
      <c r="BL196" s="16">
        <f t="shared" si="52"/>
        <v>953</v>
      </c>
      <c r="BM196" s="16">
        <f t="shared" si="53"/>
        <v>953</v>
      </c>
      <c r="BN196" s="7">
        <v>0</v>
      </c>
      <c r="BO196" s="7">
        <v>0</v>
      </c>
      <c r="BP196" s="7">
        <f t="shared" si="54"/>
        <v>0</v>
      </c>
      <c r="BQ196" s="36"/>
      <c r="BR196" s="7">
        <v>0</v>
      </c>
      <c r="BS196" s="7">
        <v>0</v>
      </c>
      <c r="BT196" s="7">
        <v>0</v>
      </c>
      <c r="BU196" s="7">
        <f t="shared" si="55"/>
        <v>0</v>
      </c>
      <c r="BV196" s="36"/>
      <c r="BW196" s="7">
        <v>0</v>
      </c>
      <c r="BX196" s="9">
        <f t="shared" si="56"/>
        <v>0</v>
      </c>
      <c r="BY196" s="7">
        <v>0</v>
      </c>
      <c r="BZ196" s="7">
        <v>0</v>
      </c>
      <c r="CA196" s="7">
        <v>0</v>
      </c>
      <c r="CB196" s="7">
        <v>0</v>
      </c>
      <c r="CC196" s="36"/>
      <c r="CD196" s="7">
        <f t="shared" si="57"/>
        <v>0</v>
      </c>
      <c r="CE196" s="7">
        <v>0</v>
      </c>
      <c r="CF196" s="7">
        <v>0</v>
      </c>
      <c r="CG196" s="36"/>
      <c r="CH196" s="7">
        <f t="shared" si="58"/>
        <v>0</v>
      </c>
      <c r="CI196" s="7">
        <v>25</v>
      </c>
      <c r="CJ196" s="7">
        <v>0</v>
      </c>
      <c r="CK196" s="7">
        <v>0</v>
      </c>
      <c r="CL196" s="7">
        <v>0</v>
      </c>
      <c r="CM196" s="36"/>
      <c r="CN196" s="7"/>
      <c r="CO196" s="7">
        <v>0</v>
      </c>
      <c r="CP196" s="7">
        <v>0</v>
      </c>
      <c r="CQ196" s="7">
        <v>0</v>
      </c>
      <c r="CR196" s="36"/>
      <c r="CS196" s="7">
        <f t="shared" si="59"/>
        <v>0</v>
      </c>
      <c r="CT196" s="36">
        <v>0</v>
      </c>
      <c r="CV196" s="7">
        <v>25</v>
      </c>
      <c r="CW196" s="9">
        <f t="shared" si="60"/>
        <v>25</v>
      </c>
      <c r="CX196" s="9">
        <f t="shared" si="61"/>
        <v>15370</v>
      </c>
    </row>
    <row r="197" spans="1:102" ht="26.25">
      <c r="A197" s="8" t="s">
        <v>115</v>
      </c>
      <c r="B197" s="6" t="s">
        <v>116</v>
      </c>
      <c r="C197" s="7">
        <v>0</v>
      </c>
      <c r="D197" s="7">
        <v>0</v>
      </c>
      <c r="E197" s="7">
        <v>300</v>
      </c>
      <c r="F197" s="7">
        <v>150</v>
      </c>
      <c r="G197" s="7"/>
      <c r="H197" s="36">
        <f t="shared" si="46"/>
        <v>450</v>
      </c>
      <c r="I197" s="36">
        <v>158</v>
      </c>
      <c r="J197" s="7">
        <v>0</v>
      </c>
      <c r="K197" s="7">
        <v>0</v>
      </c>
      <c r="L197" s="7">
        <v>0</v>
      </c>
      <c r="M197" s="30">
        <v>0</v>
      </c>
      <c r="N197" s="14"/>
      <c r="O197" s="36">
        <f t="shared" si="47"/>
        <v>0</v>
      </c>
      <c r="P197" s="7">
        <v>0</v>
      </c>
      <c r="Q197" s="30">
        <v>0</v>
      </c>
      <c r="R197" s="14">
        <v>0</v>
      </c>
      <c r="S197" s="30">
        <v>0</v>
      </c>
      <c r="T197" s="36"/>
      <c r="U197" s="7">
        <v>0</v>
      </c>
      <c r="V197" s="7"/>
      <c r="W197" s="7">
        <f t="shared" si="48"/>
        <v>0</v>
      </c>
      <c r="X197" s="7">
        <v>0</v>
      </c>
      <c r="Y197" s="7">
        <v>0</v>
      </c>
      <c r="Z197" s="7">
        <v>50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14">
        <f t="shared" si="49"/>
        <v>50</v>
      </c>
      <c r="AN197" s="36"/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36"/>
      <c r="AX197" s="14">
        <f t="shared" si="50"/>
        <v>0</v>
      </c>
      <c r="AY197" s="7">
        <v>0</v>
      </c>
      <c r="AZ197" s="7">
        <v>0</v>
      </c>
      <c r="BA197" s="36"/>
      <c r="BB197" s="7">
        <f t="shared" si="51"/>
        <v>0</v>
      </c>
      <c r="BC197" s="36">
        <v>0</v>
      </c>
      <c r="BD197" s="36">
        <v>0</v>
      </c>
      <c r="BE197" s="7">
        <v>0</v>
      </c>
      <c r="BF197" s="7">
        <v>0</v>
      </c>
      <c r="BG197" s="7">
        <v>0</v>
      </c>
      <c r="BH197" s="36"/>
      <c r="BI197" s="7">
        <f t="shared" si="62"/>
        <v>0</v>
      </c>
      <c r="BJ197" s="36">
        <v>0</v>
      </c>
      <c r="BK197" s="14">
        <v>50</v>
      </c>
      <c r="BL197" s="16">
        <f t="shared" si="52"/>
        <v>50</v>
      </c>
      <c r="BM197" s="16">
        <f t="shared" si="53"/>
        <v>50</v>
      </c>
      <c r="BN197" s="7">
        <v>0</v>
      </c>
      <c r="BO197" s="7">
        <v>0</v>
      </c>
      <c r="BP197" s="7">
        <f t="shared" si="54"/>
        <v>0</v>
      </c>
      <c r="BQ197" s="36"/>
      <c r="BR197" s="7">
        <v>0</v>
      </c>
      <c r="BS197" s="7">
        <v>0</v>
      </c>
      <c r="BT197" s="7">
        <v>0</v>
      </c>
      <c r="BU197" s="7">
        <f t="shared" si="55"/>
        <v>0</v>
      </c>
      <c r="BV197" s="36"/>
      <c r="BW197" s="7">
        <v>0</v>
      </c>
      <c r="BX197" s="9">
        <f t="shared" si="56"/>
        <v>0</v>
      </c>
      <c r="BY197" s="7">
        <v>0</v>
      </c>
      <c r="BZ197" s="7">
        <v>0</v>
      </c>
      <c r="CA197" s="7">
        <v>0</v>
      </c>
      <c r="CB197" s="7">
        <v>0</v>
      </c>
      <c r="CC197" s="36"/>
      <c r="CD197" s="7">
        <f t="shared" si="57"/>
        <v>0</v>
      </c>
      <c r="CE197" s="7">
        <v>0</v>
      </c>
      <c r="CF197" s="7">
        <v>0</v>
      </c>
      <c r="CG197" s="36"/>
      <c r="CH197" s="7">
        <f t="shared" si="58"/>
        <v>0</v>
      </c>
      <c r="CI197" s="7">
        <v>0</v>
      </c>
      <c r="CJ197" s="7">
        <v>0</v>
      </c>
      <c r="CK197" s="7">
        <v>0</v>
      </c>
      <c r="CL197" s="7">
        <v>0</v>
      </c>
      <c r="CM197" s="36"/>
      <c r="CN197" s="7"/>
      <c r="CO197" s="7">
        <v>0</v>
      </c>
      <c r="CP197" s="7">
        <v>0</v>
      </c>
      <c r="CQ197" s="7">
        <v>0</v>
      </c>
      <c r="CR197" s="36"/>
      <c r="CS197" s="7">
        <f t="shared" si="59"/>
        <v>0</v>
      </c>
      <c r="CT197" s="36">
        <v>0</v>
      </c>
      <c r="CV197" s="7">
        <v>0</v>
      </c>
      <c r="CW197" s="9">
        <f t="shared" si="60"/>
        <v>0</v>
      </c>
      <c r="CX197" s="9">
        <f t="shared" si="61"/>
        <v>658</v>
      </c>
    </row>
    <row r="198" spans="1:102" ht="26.25">
      <c r="A198" s="8" t="s">
        <v>117</v>
      </c>
      <c r="B198" s="6" t="s">
        <v>118</v>
      </c>
      <c r="C198" s="7">
        <v>2809</v>
      </c>
      <c r="D198" s="7">
        <v>3452</v>
      </c>
      <c r="E198" s="7">
        <v>2381</v>
      </c>
      <c r="F198" s="7">
        <v>3887</v>
      </c>
      <c r="G198" s="7"/>
      <c r="H198" s="36">
        <f t="shared" si="46"/>
        <v>12529</v>
      </c>
      <c r="I198" s="36">
        <v>2633</v>
      </c>
      <c r="J198" s="7">
        <v>19</v>
      </c>
      <c r="K198" s="7">
        <v>62</v>
      </c>
      <c r="L198" s="7">
        <v>0</v>
      </c>
      <c r="M198" s="30">
        <v>0</v>
      </c>
      <c r="N198" s="14"/>
      <c r="O198" s="36">
        <f t="shared" si="47"/>
        <v>62</v>
      </c>
      <c r="P198" s="7">
        <v>0</v>
      </c>
      <c r="Q198" s="30">
        <v>0</v>
      </c>
      <c r="R198" s="14">
        <v>0</v>
      </c>
      <c r="S198" s="30">
        <v>0</v>
      </c>
      <c r="T198" s="36"/>
      <c r="U198" s="7">
        <v>62</v>
      </c>
      <c r="V198" s="7"/>
      <c r="W198" s="7">
        <f t="shared" si="48"/>
        <v>62</v>
      </c>
      <c r="X198" s="7">
        <v>0</v>
      </c>
      <c r="Y198" s="7">
        <v>0</v>
      </c>
      <c r="Z198" s="7">
        <v>61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14">
        <f t="shared" si="49"/>
        <v>61</v>
      </c>
      <c r="AN198" s="36"/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9</v>
      </c>
      <c r="AU198" s="7">
        <v>0</v>
      </c>
      <c r="AV198" s="7">
        <v>0</v>
      </c>
      <c r="AW198" s="36"/>
      <c r="AX198" s="14">
        <f t="shared" si="50"/>
        <v>9</v>
      </c>
      <c r="AY198" s="7">
        <v>0</v>
      </c>
      <c r="AZ198" s="7">
        <v>0</v>
      </c>
      <c r="BA198" s="36"/>
      <c r="BB198" s="7">
        <f t="shared" si="51"/>
        <v>0</v>
      </c>
      <c r="BC198" s="36">
        <v>0</v>
      </c>
      <c r="BD198" s="36">
        <v>0</v>
      </c>
      <c r="BE198" s="7">
        <v>0</v>
      </c>
      <c r="BF198" s="7">
        <v>0</v>
      </c>
      <c r="BG198" s="7">
        <v>0</v>
      </c>
      <c r="BH198" s="36"/>
      <c r="BI198" s="7">
        <f t="shared" si="62"/>
        <v>0</v>
      </c>
      <c r="BJ198" s="36">
        <v>0</v>
      </c>
      <c r="BK198" s="14">
        <v>70</v>
      </c>
      <c r="BL198" s="16">
        <f t="shared" si="52"/>
        <v>70</v>
      </c>
      <c r="BM198" s="16">
        <f t="shared" si="53"/>
        <v>70</v>
      </c>
      <c r="BN198" s="7">
        <v>0</v>
      </c>
      <c r="BO198" s="7">
        <v>0</v>
      </c>
      <c r="BP198" s="7">
        <f t="shared" si="54"/>
        <v>0</v>
      </c>
      <c r="BQ198" s="36"/>
      <c r="BR198" s="7">
        <v>0</v>
      </c>
      <c r="BS198" s="7">
        <v>0</v>
      </c>
      <c r="BT198" s="7">
        <v>0</v>
      </c>
      <c r="BU198" s="7">
        <f t="shared" si="55"/>
        <v>0</v>
      </c>
      <c r="BV198" s="36"/>
      <c r="BW198" s="7">
        <v>0</v>
      </c>
      <c r="BX198" s="9">
        <f t="shared" si="56"/>
        <v>0</v>
      </c>
      <c r="BY198" s="7">
        <v>0</v>
      </c>
      <c r="BZ198" s="7">
        <v>0</v>
      </c>
      <c r="CA198" s="7">
        <v>0</v>
      </c>
      <c r="CB198" s="7">
        <v>0</v>
      </c>
      <c r="CC198" s="36"/>
      <c r="CD198" s="7">
        <f t="shared" si="57"/>
        <v>0</v>
      </c>
      <c r="CE198" s="7">
        <v>0</v>
      </c>
      <c r="CF198" s="7">
        <v>47</v>
      </c>
      <c r="CG198" s="36"/>
      <c r="CH198" s="7">
        <f t="shared" si="58"/>
        <v>47</v>
      </c>
      <c r="CI198" s="7">
        <v>0</v>
      </c>
      <c r="CJ198" s="7">
        <v>0</v>
      </c>
      <c r="CK198" s="7">
        <v>0</v>
      </c>
      <c r="CL198" s="7">
        <v>0</v>
      </c>
      <c r="CM198" s="36"/>
      <c r="CN198" s="7"/>
      <c r="CO198" s="7">
        <v>0</v>
      </c>
      <c r="CP198" s="7">
        <v>0</v>
      </c>
      <c r="CQ198" s="7">
        <v>0</v>
      </c>
      <c r="CR198" s="36"/>
      <c r="CS198" s="7">
        <f t="shared" si="59"/>
        <v>0</v>
      </c>
      <c r="CT198" s="36">
        <v>0</v>
      </c>
      <c r="CV198" s="7">
        <v>66</v>
      </c>
      <c r="CW198" s="9">
        <f t="shared" si="60"/>
        <v>66</v>
      </c>
      <c r="CX198" s="9">
        <f t="shared" si="61"/>
        <v>15360</v>
      </c>
    </row>
    <row r="199" spans="1:102">
      <c r="A199" s="8" t="s">
        <v>119</v>
      </c>
      <c r="B199" s="6" t="s">
        <v>120</v>
      </c>
      <c r="C199" s="7">
        <v>2853</v>
      </c>
      <c r="D199" s="7">
        <v>3349</v>
      </c>
      <c r="E199" s="7">
        <v>724</v>
      </c>
      <c r="F199" s="7">
        <v>473</v>
      </c>
      <c r="G199" s="7"/>
      <c r="H199" s="36">
        <f t="shared" si="46"/>
        <v>7399</v>
      </c>
      <c r="I199" s="36">
        <v>736</v>
      </c>
      <c r="J199" s="7">
        <v>0</v>
      </c>
      <c r="K199" s="7">
        <v>0</v>
      </c>
      <c r="L199" s="7">
        <v>0</v>
      </c>
      <c r="M199" s="30">
        <v>0</v>
      </c>
      <c r="N199" s="14"/>
      <c r="O199" s="36">
        <f t="shared" si="47"/>
        <v>0</v>
      </c>
      <c r="P199" s="7">
        <v>0</v>
      </c>
      <c r="Q199" s="30">
        <v>0</v>
      </c>
      <c r="R199" s="14">
        <v>0</v>
      </c>
      <c r="S199" s="30">
        <v>0</v>
      </c>
      <c r="T199" s="36"/>
      <c r="U199" s="7">
        <v>0</v>
      </c>
      <c r="V199" s="7"/>
      <c r="W199" s="7">
        <f t="shared" si="48"/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103</v>
      </c>
      <c r="AM199" s="14">
        <f t="shared" si="49"/>
        <v>103</v>
      </c>
      <c r="AN199" s="36"/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36"/>
      <c r="AX199" s="14">
        <f t="shared" si="50"/>
        <v>0</v>
      </c>
      <c r="AY199" s="7">
        <v>0</v>
      </c>
      <c r="AZ199" s="7">
        <v>0</v>
      </c>
      <c r="BA199" s="36"/>
      <c r="BB199" s="7">
        <f t="shared" si="51"/>
        <v>0</v>
      </c>
      <c r="BC199" s="36">
        <v>0</v>
      </c>
      <c r="BD199" s="36">
        <v>0</v>
      </c>
      <c r="BE199" s="7">
        <v>0</v>
      </c>
      <c r="BF199" s="7">
        <v>0</v>
      </c>
      <c r="BG199" s="7">
        <v>0</v>
      </c>
      <c r="BH199" s="36"/>
      <c r="BI199" s="7">
        <f t="shared" si="62"/>
        <v>0</v>
      </c>
      <c r="BJ199" s="36">
        <v>0</v>
      </c>
      <c r="BK199" s="14">
        <v>103</v>
      </c>
      <c r="BL199" s="16">
        <f t="shared" si="52"/>
        <v>103</v>
      </c>
      <c r="BM199" s="16">
        <f t="shared" si="53"/>
        <v>103</v>
      </c>
      <c r="BN199" s="7">
        <v>500</v>
      </c>
      <c r="BO199" s="7">
        <v>0</v>
      </c>
      <c r="BP199" s="7">
        <f t="shared" si="54"/>
        <v>500</v>
      </c>
      <c r="BQ199" s="36"/>
      <c r="BR199" s="7">
        <v>0</v>
      </c>
      <c r="BS199" s="7">
        <v>0</v>
      </c>
      <c r="BT199" s="7">
        <v>0</v>
      </c>
      <c r="BU199" s="7">
        <f t="shared" si="55"/>
        <v>0</v>
      </c>
      <c r="BV199" s="36"/>
      <c r="BW199" s="7">
        <v>500</v>
      </c>
      <c r="BX199" s="9">
        <f t="shared" si="56"/>
        <v>500</v>
      </c>
      <c r="BY199" s="7">
        <v>0</v>
      </c>
      <c r="BZ199" s="7">
        <v>0</v>
      </c>
      <c r="CA199" s="7">
        <v>0</v>
      </c>
      <c r="CB199" s="7">
        <v>0</v>
      </c>
      <c r="CC199" s="36"/>
      <c r="CD199" s="7">
        <f t="shared" si="57"/>
        <v>0</v>
      </c>
      <c r="CE199" s="7">
        <v>0</v>
      </c>
      <c r="CF199" s="7">
        <v>0</v>
      </c>
      <c r="CG199" s="36"/>
      <c r="CH199" s="7">
        <f t="shared" si="58"/>
        <v>0</v>
      </c>
      <c r="CI199" s="7">
        <v>0</v>
      </c>
      <c r="CJ199" s="7">
        <v>0</v>
      </c>
      <c r="CK199" s="7">
        <v>0</v>
      </c>
      <c r="CL199" s="7">
        <v>0</v>
      </c>
      <c r="CM199" s="36"/>
      <c r="CN199" s="7"/>
      <c r="CO199" s="7">
        <v>0</v>
      </c>
      <c r="CP199" s="7">
        <v>0</v>
      </c>
      <c r="CQ199" s="7">
        <v>0</v>
      </c>
      <c r="CR199" s="36"/>
      <c r="CS199" s="7">
        <f t="shared" si="59"/>
        <v>0</v>
      </c>
      <c r="CT199" s="36">
        <v>0</v>
      </c>
      <c r="CV199" s="7">
        <v>0</v>
      </c>
      <c r="CW199" s="9">
        <f t="shared" si="60"/>
        <v>0</v>
      </c>
      <c r="CX199" s="9">
        <f t="shared" si="61"/>
        <v>8738</v>
      </c>
    </row>
    <row r="200" spans="1:102" ht="26.25">
      <c r="A200" s="8" t="s">
        <v>121</v>
      </c>
      <c r="B200" s="6" t="s">
        <v>122</v>
      </c>
      <c r="C200" s="7">
        <v>113</v>
      </c>
      <c r="D200" s="7">
        <v>713</v>
      </c>
      <c r="E200" s="7">
        <v>28</v>
      </c>
      <c r="F200" s="7">
        <v>313</v>
      </c>
      <c r="G200" s="7"/>
      <c r="H200" s="36">
        <f t="shared" si="46"/>
        <v>1167</v>
      </c>
      <c r="I200" s="36">
        <v>101</v>
      </c>
      <c r="J200" s="7">
        <v>0</v>
      </c>
      <c r="K200" s="7">
        <v>0</v>
      </c>
      <c r="L200" s="7">
        <v>0</v>
      </c>
      <c r="M200" s="30">
        <v>0</v>
      </c>
      <c r="N200" s="14"/>
      <c r="O200" s="36">
        <f t="shared" si="47"/>
        <v>0</v>
      </c>
      <c r="P200" s="7">
        <v>0</v>
      </c>
      <c r="Q200" s="30">
        <v>0</v>
      </c>
      <c r="R200" s="14">
        <v>0</v>
      </c>
      <c r="S200" s="30">
        <v>0</v>
      </c>
      <c r="T200" s="36"/>
      <c r="U200" s="7">
        <v>0</v>
      </c>
      <c r="V200" s="7"/>
      <c r="W200" s="7">
        <f t="shared" si="48"/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228</v>
      </c>
      <c r="AC200" s="7">
        <v>0</v>
      </c>
      <c r="AD200" s="7">
        <v>0</v>
      </c>
      <c r="AE200" s="7">
        <v>0</v>
      </c>
      <c r="AF200" s="7">
        <v>38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14">
        <f t="shared" si="49"/>
        <v>266</v>
      </c>
      <c r="AN200" s="36"/>
      <c r="AO200" s="7">
        <v>0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36"/>
      <c r="AX200" s="14">
        <f t="shared" si="50"/>
        <v>0</v>
      </c>
      <c r="AY200" s="7">
        <v>0</v>
      </c>
      <c r="AZ200" s="7">
        <v>0</v>
      </c>
      <c r="BA200" s="36"/>
      <c r="BB200" s="7">
        <f t="shared" si="51"/>
        <v>0</v>
      </c>
      <c r="BC200" s="36">
        <v>0</v>
      </c>
      <c r="BD200" s="36">
        <v>0</v>
      </c>
      <c r="BE200" s="7">
        <v>0</v>
      </c>
      <c r="BF200" s="7">
        <v>0</v>
      </c>
      <c r="BG200" s="7">
        <v>0</v>
      </c>
      <c r="BH200" s="36"/>
      <c r="BI200" s="7">
        <f t="shared" si="62"/>
        <v>0</v>
      </c>
      <c r="BJ200" s="36">
        <v>0</v>
      </c>
      <c r="BK200" s="14">
        <v>266</v>
      </c>
      <c r="BL200" s="16">
        <f t="shared" si="52"/>
        <v>266</v>
      </c>
      <c r="BM200" s="16">
        <f t="shared" si="53"/>
        <v>266</v>
      </c>
      <c r="BN200" s="7">
        <v>0</v>
      </c>
      <c r="BO200" s="7">
        <v>0</v>
      </c>
      <c r="BP200" s="7">
        <f t="shared" si="54"/>
        <v>0</v>
      </c>
      <c r="BQ200" s="36"/>
      <c r="BR200" s="7">
        <v>0</v>
      </c>
      <c r="BS200" s="7">
        <v>0</v>
      </c>
      <c r="BT200" s="7">
        <v>0</v>
      </c>
      <c r="BU200" s="7">
        <f t="shared" si="55"/>
        <v>0</v>
      </c>
      <c r="BV200" s="36"/>
      <c r="BW200" s="7">
        <v>0</v>
      </c>
      <c r="BX200" s="9">
        <f t="shared" si="56"/>
        <v>0</v>
      </c>
      <c r="BY200" s="7">
        <v>0</v>
      </c>
      <c r="BZ200" s="7">
        <v>0</v>
      </c>
      <c r="CA200" s="7">
        <v>0</v>
      </c>
      <c r="CB200" s="7">
        <v>0</v>
      </c>
      <c r="CC200" s="36"/>
      <c r="CD200" s="7">
        <f t="shared" si="57"/>
        <v>0</v>
      </c>
      <c r="CE200" s="7">
        <v>0</v>
      </c>
      <c r="CF200" s="7">
        <v>0</v>
      </c>
      <c r="CG200" s="36"/>
      <c r="CH200" s="7">
        <f t="shared" si="58"/>
        <v>0</v>
      </c>
      <c r="CI200" s="7">
        <v>0</v>
      </c>
      <c r="CJ200" s="7">
        <v>0</v>
      </c>
      <c r="CK200" s="7">
        <v>0</v>
      </c>
      <c r="CL200" s="7">
        <v>0</v>
      </c>
      <c r="CM200" s="36"/>
      <c r="CN200" s="7"/>
      <c r="CO200" s="7">
        <v>0</v>
      </c>
      <c r="CP200" s="7">
        <v>0</v>
      </c>
      <c r="CQ200" s="7">
        <v>0</v>
      </c>
      <c r="CR200" s="36"/>
      <c r="CS200" s="7">
        <f t="shared" si="59"/>
        <v>0</v>
      </c>
      <c r="CT200" s="36">
        <v>0</v>
      </c>
      <c r="CV200" s="7">
        <v>0</v>
      </c>
      <c r="CW200" s="9">
        <f t="shared" si="60"/>
        <v>0</v>
      </c>
      <c r="CX200" s="9">
        <f t="shared" si="61"/>
        <v>1534</v>
      </c>
    </row>
    <row r="201" spans="1:102">
      <c r="A201" s="8" t="s">
        <v>123</v>
      </c>
      <c r="B201" s="6" t="s">
        <v>124</v>
      </c>
      <c r="C201" s="7">
        <v>70</v>
      </c>
      <c r="D201" s="7">
        <v>0</v>
      </c>
      <c r="E201" s="7">
        <v>0</v>
      </c>
      <c r="F201" s="7">
        <v>0</v>
      </c>
      <c r="G201" s="7"/>
      <c r="H201" s="36">
        <f t="shared" si="46"/>
        <v>70</v>
      </c>
      <c r="I201" s="36">
        <v>0</v>
      </c>
      <c r="J201" s="7">
        <v>0</v>
      </c>
      <c r="K201" s="7">
        <v>0</v>
      </c>
      <c r="L201" s="7">
        <v>0</v>
      </c>
      <c r="M201" s="30">
        <v>0</v>
      </c>
      <c r="N201" s="14"/>
      <c r="O201" s="36">
        <f t="shared" si="47"/>
        <v>0</v>
      </c>
      <c r="P201" s="7">
        <v>0</v>
      </c>
      <c r="Q201" s="30">
        <v>0</v>
      </c>
      <c r="R201" s="14">
        <v>0</v>
      </c>
      <c r="S201" s="30">
        <v>0</v>
      </c>
      <c r="T201" s="36"/>
      <c r="U201" s="7">
        <v>0</v>
      </c>
      <c r="V201" s="7"/>
      <c r="W201" s="7">
        <f t="shared" si="48"/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14">
        <f t="shared" si="49"/>
        <v>0</v>
      </c>
      <c r="AN201" s="36"/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36"/>
      <c r="AX201" s="14">
        <f t="shared" si="50"/>
        <v>0</v>
      </c>
      <c r="AY201" s="7">
        <v>0</v>
      </c>
      <c r="AZ201" s="7">
        <v>0</v>
      </c>
      <c r="BA201" s="36"/>
      <c r="BB201" s="7">
        <f t="shared" si="51"/>
        <v>0</v>
      </c>
      <c r="BC201" s="36">
        <v>0</v>
      </c>
      <c r="BD201" s="36">
        <v>0</v>
      </c>
      <c r="BE201" s="7">
        <v>0</v>
      </c>
      <c r="BF201" s="7">
        <v>0</v>
      </c>
      <c r="BG201" s="7">
        <v>0</v>
      </c>
      <c r="BH201" s="36"/>
      <c r="BI201" s="7">
        <f t="shared" si="62"/>
        <v>0</v>
      </c>
      <c r="BJ201" s="36">
        <v>0</v>
      </c>
      <c r="BK201" s="14">
        <v>0</v>
      </c>
      <c r="BL201" s="16">
        <f t="shared" si="52"/>
        <v>0</v>
      </c>
      <c r="BM201" s="16">
        <f t="shared" si="53"/>
        <v>0</v>
      </c>
      <c r="BN201" s="7">
        <v>0</v>
      </c>
      <c r="BO201" s="7">
        <v>0</v>
      </c>
      <c r="BP201" s="7">
        <f t="shared" si="54"/>
        <v>0</v>
      </c>
      <c r="BQ201" s="36"/>
      <c r="BR201" s="7">
        <v>0</v>
      </c>
      <c r="BS201" s="7">
        <v>0</v>
      </c>
      <c r="BT201" s="7">
        <v>0</v>
      </c>
      <c r="BU201" s="7">
        <f t="shared" si="55"/>
        <v>0</v>
      </c>
      <c r="BV201" s="36"/>
      <c r="BW201" s="7">
        <v>0</v>
      </c>
      <c r="BX201" s="9">
        <f t="shared" si="56"/>
        <v>0</v>
      </c>
      <c r="BY201" s="7">
        <v>0</v>
      </c>
      <c r="BZ201" s="7">
        <v>0</v>
      </c>
      <c r="CA201" s="7">
        <v>0</v>
      </c>
      <c r="CB201" s="7">
        <v>0</v>
      </c>
      <c r="CC201" s="36"/>
      <c r="CD201" s="7">
        <f t="shared" si="57"/>
        <v>0</v>
      </c>
      <c r="CE201" s="7">
        <v>0</v>
      </c>
      <c r="CF201" s="7">
        <v>0</v>
      </c>
      <c r="CG201" s="36"/>
      <c r="CH201" s="7">
        <f t="shared" si="58"/>
        <v>0</v>
      </c>
      <c r="CI201" s="7">
        <v>0</v>
      </c>
      <c r="CJ201" s="7">
        <v>0</v>
      </c>
      <c r="CK201" s="7">
        <v>0</v>
      </c>
      <c r="CL201" s="7">
        <v>0</v>
      </c>
      <c r="CM201" s="36"/>
      <c r="CN201" s="7"/>
      <c r="CO201" s="7">
        <v>0</v>
      </c>
      <c r="CP201" s="7">
        <v>0</v>
      </c>
      <c r="CQ201" s="7">
        <v>0</v>
      </c>
      <c r="CR201" s="36"/>
      <c r="CS201" s="7">
        <f t="shared" si="59"/>
        <v>0</v>
      </c>
      <c r="CT201" s="36">
        <v>0</v>
      </c>
      <c r="CV201" s="7">
        <v>0</v>
      </c>
      <c r="CW201" s="9">
        <f t="shared" si="60"/>
        <v>0</v>
      </c>
      <c r="CX201" s="9">
        <f t="shared" si="61"/>
        <v>70</v>
      </c>
    </row>
    <row r="202" spans="1:102" ht="51.75">
      <c r="A202" s="8" t="s">
        <v>125</v>
      </c>
      <c r="B202" s="6" t="s">
        <v>126</v>
      </c>
      <c r="C202" s="7">
        <v>471690</v>
      </c>
      <c r="D202" s="7">
        <v>72780</v>
      </c>
      <c r="E202" s="7">
        <v>108046</v>
      </c>
      <c r="F202" s="7">
        <v>152114</v>
      </c>
      <c r="G202" s="7"/>
      <c r="H202" s="36">
        <f t="shared" si="46"/>
        <v>804630</v>
      </c>
      <c r="I202" s="36">
        <v>68303</v>
      </c>
      <c r="J202" s="7">
        <v>0</v>
      </c>
      <c r="K202" s="7">
        <v>0</v>
      </c>
      <c r="L202" s="7">
        <v>198</v>
      </c>
      <c r="M202" s="30">
        <v>0</v>
      </c>
      <c r="N202" s="14"/>
      <c r="O202" s="36">
        <f t="shared" si="47"/>
        <v>198</v>
      </c>
      <c r="P202" s="7">
        <v>0</v>
      </c>
      <c r="Q202" s="30">
        <v>0</v>
      </c>
      <c r="R202" s="14">
        <v>0</v>
      </c>
      <c r="S202" s="30">
        <v>0</v>
      </c>
      <c r="T202" s="36"/>
      <c r="U202" s="7">
        <v>198</v>
      </c>
      <c r="V202" s="7"/>
      <c r="W202" s="7">
        <f t="shared" si="48"/>
        <v>198</v>
      </c>
      <c r="X202" s="7">
        <v>0</v>
      </c>
      <c r="Y202" s="7">
        <v>0</v>
      </c>
      <c r="Z202" s="7">
        <v>18277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433</v>
      </c>
      <c r="AG202" s="7">
        <v>0</v>
      </c>
      <c r="AH202" s="7">
        <v>2517</v>
      </c>
      <c r="AI202" s="7">
        <v>0</v>
      </c>
      <c r="AJ202" s="7">
        <v>0</v>
      </c>
      <c r="AK202" s="7">
        <v>0</v>
      </c>
      <c r="AL202" s="7">
        <v>0</v>
      </c>
      <c r="AM202" s="14">
        <f t="shared" si="49"/>
        <v>21227</v>
      </c>
      <c r="AN202" s="36"/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36"/>
      <c r="AX202" s="14">
        <f t="shared" si="50"/>
        <v>0</v>
      </c>
      <c r="AY202" s="7">
        <v>0</v>
      </c>
      <c r="AZ202" s="7">
        <v>0</v>
      </c>
      <c r="BA202" s="36"/>
      <c r="BB202" s="7">
        <f t="shared" si="51"/>
        <v>0</v>
      </c>
      <c r="BC202" s="36">
        <v>0</v>
      </c>
      <c r="BD202" s="36">
        <v>0</v>
      </c>
      <c r="BE202" s="7">
        <v>0</v>
      </c>
      <c r="BF202" s="7">
        <v>0</v>
      </c>
      <c r="BG202" s="7">
        <v>0</v>
      </c>
      <c r="BH202" s="36"/>
      <c r="BI202" s="7">
        <f t="shared" si="62"/>
        <v>0</v>
      </c>
      <c r="BJ202" s="36">
        <v>0</v>
      </c>
      <c r="BK202" s="14">
        <v>21227</v>
      </c>
      <c r="BL202" s="16">
        <f t="shared" si="52"/>
        <v>21227</v>
      </c>
      <c r="BM202" s="16">
        <f t="shared" si="53"/>
        <v>21227</v>
      </c>
      <c r="BN202" s="7">
        <v>99</v>
      </c>
      <c r="BO202" s="7">
        <v>0</v>
      </c>
      <c r="BP202" s="7">
        <f t="shared" si="54"/>
        <v>99</v>
      </c>
      <c r="BQ202" s="36"/>
      <c r="BR202" s="7">
        <v>0</v>
      </c>
      <c r="BS202" s="7">
        <v>0</v>
      </c>
      <c r="BT202" s="7">
        <v>477</v>
      </c>
      <c r="BU202" s="7">
        <f t="shared" si="55"/>
        <v>477</v>
      </c>
      <c r="BV202" s="36"/>
      <c r="BW202" s="7">
        <v>576</v>
      </c>
      <c r="BX202" s="9">
        <f t="shared" si="56"/>
        <v>576</v>
      </c>
      <c r="BY202" s="7">
        <v>0</v>
      </c>
      <c r="BZ202" s="7">
        <v>0</v>
      </c>
      <c r="CA202" s="7">
        <v>0</v>
      </c>
      <c r="CB202" s="7">
        <v>0</v>
      </c>
      <c r="CC202" s="36"/>
      <c r="CD202" s="7">
        <f t="shared" si="57"/>
        <v>0</v>
      </c>
      <c r="CE202" s="7">
        <v>107</v>
      </c>
      <c r="CF202" s="7">
        <v>2101</v>
      </c>
      <c r="CG202" s="36"/>
      <c r="CH202" s="7">
        <f t="shared" si="58"/>
        <v>2208</v>
      </c>
      <c r="CI202" s="7">
        <v>0</v>
      </c>
      <c r="CJ202" s="7">
        <v>0</v>
      </c>
      <c r="CK202" s="7">
        <v>0</v>
      </c>
      <c r="CL202" s="7">
        <v>0</v>
      </c>
      <c r="CM202" s="36"/>
      <c r="CN202" s="7"/>
      <c r="CO202" s="7">
        <v>753</v>
      </c>
      <c r="CP202" s="7">
        <v>1029</v>
      </c>
      <c r="CQ202" s="7">
        <v>0</v>
      </c>
      <c r="CR202" s="36"/>
      <c r="CS202" s="7">
        <f t="shared" si="59"/>
        <v>1782</v>
      </c>
      <c r="CT202" s="36">
        <v>0</v>
      </c>
      <c r="CV202" s="7">
        <v>3990</v>
      </c>
      <c r="CW202" s="9">
        <f t="shared" si="60"/>
        <v>3990</v>
      </c>
      <c r="CX202" s="9">
        <f t="shared" si="61"/>
        <v>898924</v>
      </c>
    </row>
    <row r="203" spans="1:102" ht="26.25">
      <c r="A203" s="8" t="s">
        <v>127</v>
      </c>
      <c r="B203" s="6" t="s">
        <v>128</v>
      </c>
      <c r="C203" s="7">
        <v>0</v>
      </c>
      <c r="D203" s="7">
        <v>263</v>
      </c>
      <c r="E203" s="7">
        <v>105</v>
      </c>
      <c r="F203" s="7">
        <v>0</v>
      </c>
      <c r="G203" s="7"/>
      <c r="H203" s="36">
        <f t="shared" si="46"/>
        <v>368</v>
      </c>
      <c r="I203" s="36">
        <v>24</v>
      </c>
      <c r="J203" s="7">
        <v>0</v>
      </c>
      <c r="K203" s="7">
        <v>0</v>
      </c>
      <c r="L203" s="7">
        <v>0</v>
      </c>
      <c r="M203" s="30">
        <v>0</v>
      </c>
      <c r="N203" s="14"/>
      <c r="O203" s="36">
        <f t="shared" si="47"/>
        <v>0</v>
      </c>
      <c r="P203" s="7">
        <v>0</v>
      </c>
      <c r="Q203" s="30">
        <v>0</v>
      </c>
      <c r="R203" s="14">
        <v>0</v>
      </c>
      <c r="S203" s="30">
        <v>0</v>
      </c>
      <c r="T203" s="36"/>
      <c r="U203" s="7">
        <v>0</v>
      </c>
      <c r="V203" s="7"/>
      <c r="W203" s="7">
        <f t="shared" si="48"/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14">
        <f t="shared" si="49"/>
        <v>0</v>
      </c>
      <c r="AN203" s="36"/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36"/>
      <c r="AX203" s="14">
        <f t="shared" si="50"/>
        <v>0</v>
      </c>
      <c r="AY203" s="7">
        <v>0</v>
      </c>
      <c r="AZ203" s="7">
        <v>0</v>
      </c>
      <c r="BA203" s="36"/>
      <c r="BB203" s="7">
        <f t="shared" si="51"/>
        <v>0</v>
      </c>
      <c r="BC203" s="36">
        <v>0</v>
      </c>
      <c r="BD203" s="36">
        <v>0</v>
      </c>
      <c r="BE203" s="7">
        <v>0</v>
      </c>
      <c r="BF203" s="7">
        <v>0</v>
      </c>
      <c r="BG203" s="7">
        <v>0</v>
      </c>
      <c r="BH203" s="36"/>
      <c r="BI203" s="7">
        <f t="shared" si="62"/>
        <v>0</v>
      </c>
      <c r="BJ203" s="36">
        <v>0</v>
      </c>
      <c r="BK203" s="14">
        <v>0</v>
      </c>
      <c r="BL203" s="16">
        <f t="shared" si="52"/>
        <v>0</v>
      </c>
      <c r="BM203" s="16">
        <f t="shared" si="53"/>
        <v>0</v>
      </c>
      <c r="BN203" s="7">
        <v>0</v>
      </c>
      <c r="BO203" s="7">
        <v>0</v>
      </c>
      <c r="BP203" s="7">
        <f t="shared" si="54"/>
        <v>0</v>
      </c>
      <c r="BQ203" s="36"/>
      <c r="BR203" s="7">
        <v>0</v>
      </c>
      <c r="BS203" s="7">
        <v>0</v>
      </c>
      <c r="BT203" s="7">
        <v>0</v>
      </c>
      <c r="BU203" s="7">
        <f t="shared" si="55"/>
        <v>0</v>
      </c>
      <c r="BV203" s="36"/>
      <c r="BW203" s="7">
        <v>0</v>
      </c>
      <c r="BX203" s="9">
        <f t="shared" si="56"/>
        <v>0</v>
      </c>
      <c r="BY203" s="7">
        <v>0</v>
      </c>
      <c r="BZ203" s="7">
        <v>0</v>
      </c>
      <c r="CA203" s="7">
        <v>0</v>
      </c>
      <c r="CB203" s="7">
        <v>0</v>
      </c>
      <c r="CC203" s="36"/>
      <c r="CD203" s="7">
        <f t="shared" si="57"/>
        <v>0</v>
      </c>
      <c r="CE203" s="7">
        <v>0</v>
      </c>
      <c r="CF203" s="7">
        <v>0</v>
      </c>
      <c r="CG203" s="36"/>
      <c r="CH203" s="7">
        <f t="shared" si="58"/>
        <v>0</v>
      </c>
      <c r="CI203" s="7">
        <v>0</v>
      </c>
      <c r="CJ203" s="7">
        <v>0</v>
      </c>
      <c r="CK203" s="7">
        <v>0</v>
      </c>
      <c r="CL203" s="7">
        <v>0</v>
      </c>
      <c r="CM203" s="36"/>
      <c r="CN203" s="7"/>
      <c r="CO203" s="7">
        <v>0</v>
      </c>
      <c r="CP203" s="7">
        <v>0</v>
      </c>
      <c r="CQ203" s="7">
        <v>0</v>
      </c>
      <c r="CR203" s="36"/>
      <c r="CS203" s="7">
        <f t="shared" si="59"/>
        <v>0</v>
      </c>
      <c r="CT203" s="36">
        <v>0</v>
      </c>
      <c r="CV203" s="7">
        <v>0</v>
      </c>
      <c r="CW203" s="9">
        <f t="shared" si="60"/>
        <v>0</v>
      </c>
      <c r="CX203" s="9">
        <f t="shared" si="61"/>
        <v>392</v>
      </c>
    </row>
    <row r="204" spans="1:102" ht="294">
      <c r="A204" s="8" t="s">
        <v>129</v>
      </c>
      <c r="B204" s="6" t="s">
        <v>130</v>
      </c>
      <c r="C204" s="7">
        <v>225</v>
      </c>
      <c r="D204" s="7">
        <v>103</v>
      </c>
      <c r="E204" s="7">
        <v>75</v>
      </c>
      <c r="F204" s="7">
        <v>113</v>
      </c>
      <c r="G204" s="7"/>
      <c r="H204" s="36">
        <f t="shared" si="46"/>
        <v>516</v>
      </c>
      <c r="I204" s="36">
        <v>101</v>
      </c>
      <c r="J204" s="7">
        <v>0</v>
      </c>
      <c r="K204" s="7">
        <v>0</v>
      </c>
      <c r="L204" s="7">
        <v>0</v>
      </c>
      <c r="M204" s="30">
        <v>0</v>
      </c>
      <c r="N204" s="14"/>
      <c r="O204" s="36">
        <f t="shared" si="47"/>
        <v>0</v>
      </c>
      <c r="P204" s="7">
        <v>0</v>
      </c>
      <c r="Q204" s="30">
        <v>0</v>
      </c>
      <c r="R204" s="14">
        <v>0</v>
      </c>
      <c r="S204" s="30">
        <v>0</v>
      </c>
      <c r="T204" s="36"/>
      <c r="U204" s="7">
        <v>0</v>
      </c>
      <c r="V204" s="7"/>
      <c r="W204" s="7">
        <f t="shared" si="48"/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14">
        <f t="shared" si="49"/>
        <v>0</v>
      </c>
      <c r="AN204" s="36"/>
      <c r="AO204" s="7">
        <v>0</v>
      </c>
      <c r="AP204" s="7">
        <v>0</v>
      </c>
      <c r="AQ204" s="7">
        <v>0</v>
      </c>
      <c r="AR204" s="7">
        <v>0</v>
      </c>
      <c r="AS204" s="7">
        <v>19</v>
      </c>
      <c r="AT204" s="7">
        <v>0</v>
      </c>
      <c r="AU204" s="7">
        <v>66</v>
      </c>
      <c r="AV204" s="7">
        <v>0</v>
      </c>
      <c r="AW204" s="36"/>
      <c r="AX204" s="14">
        <f t="shared" si="50"/>
        <v>85</v>
      </c>
      <c r="AY204" s="7">
        <v>0</v>
      </c>
      <c r="AZ204" s="7">
        <v>0</v>
      </c>
      <c r="BA204" s="36"/>
      <c r="BB204" s="7">
        <f t="shared" si="51"/>
        <v>0</v>
      </c>
      <c r="BC204" s="36">
        <v>0</v>
      </c>
      <c r="BD204" s="36">
        <v>0</v>
      </c>
      <c r="BE204" s="7">
        <v>0</v>
      </c>
      <c r="BF204" s="7">
        <v>0</v>
      </c>
      <c r="BG204" s="7">
        <v>0</v>
      </c>
      <c r="BH204" s="36"/>
      <c r="BI204" s="7">
        <f t="shared" si="62"/>
        <v>0</v>
      </c>
      <c r="BJ204" s="36">
        <v>0</v>
      </c>
      <c r="BK204" s="14">
        <v>85</v>
      </c>
      <c r="BL204" s="16">
        <f t="shared" si="52"/>
        <v>85</v>
      </c>
      <c r="BM204" s="16">
        <f t="shared" si="53"/>
        <v>85</v>
      </c>
      <c r="BN204" s="7">
        <v>0</v>
      </c>
      <c r="BO204" s="7">
        <v>0</v>
      </c>
      <c r="BP204" s="7">
        <f t="shared" si="54"/>
        <v>0</v>
      </c>
      <c r="BQ204" s="36"/>
      <c r="BR204" s="7">
        <v>0</v>
      </c>
      <c r="BS204" s="7">
        <v>0</v>
      </c>
      <c r="BT204" s="7">
        <v>0</v>
      </c>
      <c r="BU204" s="7">
        <f t="shared" si="55"/>
        <v>0</v>
      </c>
      <c r="BV204" s="36"/>
      <c r="BW204" s="7">
        <v>0</v>
      </c>
      <c r="BX204" s="9">
        <f t="shared" si="56"/>
        <v>0</v>
      </c>
      <c r="BY204" s="7">
        <v>0</v>
      </c>
      <c r="BZ204" s="7">
        <v>0</v>
      </c>
      <c r="CA204" s="7">
        <v>0</v>
      </c>
      <c r="CB204" s="7">
        <v>0</v>
      </c>
      <c r="CC204" s="36"/>
      <c r="CD204" s="7">
        <f t="shared" si="57"/>
        <v>0</v>
      </c>
      <c r="CE204" s="7">
        <v>0</v>
      </c>
      <c r="CF204" s="7">
        <v>0</v>
      </c>
      <c r="CG204" s="36"/>
      <c r="CH204" s="7">
        <f t="shared" si="58"/>
        <v>0</v>
      </c>
      <c r="CI204" s="7">
        <v>0</v>
      </c>
      <c r="CJ204" s="7">
        <v>0</v>
      </c>
      <c r="CK204" s="7">
        <v>0</v>
      </c>
      <c r="CL204" s="7">
        <v>0</v>
      </c>
      <c r="CM204" s="36"/>
      <c r="CN204" s="7"/>
      <c r="CO204" s="7">
        <v>0</v>
      </c>
      <c r="CP204" s="7">
        <v>0</v>
      </c>
      <c r="CQ204" s="7">
        <v>0</v>
      </c>
      <c r="CR204" s="36"/>
      <c r="CS204" s="7">
        <f t="shared" si="59"/>
        <v>0</v>
      </c>
      <c r="CT204" s="36">
        <v>0</v>
      </c>
      <c r="CV204" s="7">
        <v>0</v>
      </c>
      <c r="CW204" s="9">
        <f t="shared" si="60"/>
        <v>0</v>
      </c>
      <c r="CX204" s="9">
        <f t="shared" si="61"/>
        <v>702</v>
      </c>
    </row>
    <row r="205" spans="1:102" ht="26.25">
      <c r="A205" s="8" t="s">
        <v>131</v>
      </c>
      <c r="B205" s="6" t="s">
        <v>132</v>
      </c>
      <c r="C205" s="7">
        <v>0</v>
      </c>
      <c r="D205" s="7">
        <v>0</v>
      </c>
      <c r="E205" s="7">
        <v>0</v>
      </c>
      <c r="F205" s="7">
        <v>0</v>
      </c>
      <c r="G205" s="7"/>
      <c r="H205" s="36">
        <f t="shared" si="46"/>
        <v>0</v>
      </c>
      <c r="I205" s="36">
        <v>0</v>
      </c>
      <c r="J205" s="7">
        <v>0</v>
      </c>
      <c r="K205" s="7">
        <v>0</v>
      </c>
      <c r="L205" s="7">
        <v>0</v>
      </c>
      <c r="M205" s="30">
        <v>0</v>
      </c>
      <c r="N205" s="14"/>
      <c r="O205" s="36">
        <f t="shared" si="47"/>
        <v>0</v>
      </c>
      <c r="P205" s="7">
        <v>0</v>
      </c>
      <c r="Q205" s="30">
        <v>0</v>
      </c>
      <c r="R205" s="14">
        <v>0</v>
      </c>
      <c r="S205" s="30">
        <v>0</v>
      </c>
      <c r="T205" s="36"/>
      <c r="U205" s="7">
        <v>0</v>
      </c>
      <c r="V205" s="7"/>
      <c r="W205" s="7">
        <f t="shared" si="48"/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14">
        <f t="shared" si="49"/>
        <v>0</v>
      </c>
      <c r="AN205" s="36"/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36"/>
      <c r="AX205" s="14">
        <f t="shared" si="50"/>
        <v>0</v>
      </c>
      <c r="AY205" s="7">
        <v>0</v>
      </c>
      <c r="AZ205" s="7">
        <v>0</v>
      </c>
      <c r="BA205" s="36"/>
      <c r="BB205" s="7">
        <f t="shared" si="51"/>
        <v>0</v>
      </c>
      <c r="BC205" s="36">
        <v>0</v>
      </c>
      <c r="BD205" s="36">
        <v>0</v>
      </c>
      <c r="BE205" s="7">
        <v>0</v>
      </c>
      <c r="BF205" s="7">
        <v>0</v>
      </c>
      <c r="BG205" s="7">
        <v>0</v>
      </c>
      <c r="BH205" s="36"/>
      <c r="BI205" s="7">
        <f t="shared" si="62"/>
        <v>0</v>
      </c>
      <c r="BJ205" s="36">
        <v>0</v>
      </c>
      <c r="BK205" s="14">
        <v>0</v>
      </c>
      <c r="BL205" s="16">
        <f t="shared" si="52"/>
        <v>0</v>
      </c>
      <c r="BM205" s="16">
        <f t="shared" si="53"/>
        <v>0</v>
      </c>
      <c r="BN205" s="7">
        <v>0</v>
      </c>
      <c r="BO205" s="7">
        <v>0</v>
      </c>
      <c r="BP205" s="7">
        <f t="shared" si="54"/>
        <v>0</v>
      </c>
      <c r="BQ205" s="36"/>
      <c r="BR205" s="7">
        <v>0</v>
      </c>
      <c r="BS205" s="7">
        <v>0</v>
      </c>
      <c r="BT205" s="7">
        <v>0</v>
      </c>
      <c r="BU205" s="7">
        <f t="shared" si="55"/>
        <v>0</v>
      </c>
      <c r="BV205" s="36"/>
      <c r="BW205" s="7">
        <v>0</v>
      </c>
      <c r="BX205" s="9">
        <f t="shared" si="56"/>
        <v>0</v>
      </c>
      <c r="BY205" s="7">
        <v>0</v>
      </c>
      <c r="BZ205" s="7">
        <v>0</v>
      </c>
      <c r="CA205" s="7">
        <v>0</v>
      </c>
      <c r="CB205" s="7">
        <v>0</v>
      </c>
      <c r="CC205" s="36"/>
      <c r="CD205" s="7">
        <f t="shared" si="57"/>
        <v>0</v>
      </c>
      <c r="CE205" s="7">
        <v>0</v>
      </c>
      <c r="CF205" s="7">
        <v>0</v>
      </c>
      <c r="CG205" s="36"/>
      <c r="CH205" s="7">
        <f t="shared" si="58"/>
        <v>0</v>
      </c>
      <c r="CI205" s="7">
        <v>0</v>
      </c>
      <c r="CJ205" s="7">
        <v>0</v>
      </c>
      <c r="CK205" s="7">
        <v>0</v>
      </c>
      <c r="CL205" s="7">
        <v>0</v>
      </c>
      <c r="CM205" s="36"/>
      <c r="CN205" s="7"/>
      <c r="CO205" s="7">
        <v>0</v>
      </c>
      <c r="CP205" s="7">
        <v>0</v>
      </c>
      <c r="CQ205" s="7">
        <v>0</v>
      </c>
      <c r="CR205" s="36"/>
      <c r="CS205" s="7">
        <f t="shared" si="59"/>
        <v>0</v>
      </c>
      <c r="CT205" s="36">
        <v>0</v>
      </c>
      <c r="CV205" s="7">
        <v>0</v>
      </c>
      <c r="CW205" s="9">
        <f t="shared" si="60"/>
        <v>0</v>
      </c>
      <c r="CX205" s="9">
        <f t="shared" si="61"/>
        <v>0</v>
      </c>
    </row>
    <row r="206" spans="1:102">
      <c r="A206" s="8" t="s">
        <v>133</v>
      </c>
      <c r="B206" s="6" t="s">
        <v>134</v>
      </c>
      <c r="C206" s="7">
        <v>0</v>
      </c>
      <c r="D206" s="7">
        <v>0</v>
      </c>
      <c r="E206" s="7">
        <v>0</v>
      </c>
      <c r="F206" s="7">
        <v>0</v>
      </c>
      <c r="G206" s="7"/>
      <c r="H206" s="36">
        <f t="shared" si="46"/>
        <v>0</v>
      </c>
      <c r="I206" s="36">
        <v>900</v>
      </c>
      <c r="J206" s="7">
        <v>0</v>
      </c>
      <c r="K206" s="7">
        <v>0</v>
      </c>
      <c r="L206" s="7">
        <v>0</v>
      </c>
      <c r="M206" s="30">
        <v>0</v>
      </c>
      <c r="N206" s="14"/>
      <c r="O206" s="36">
        <f t="shared" si="47"/>
        <v>0</v>
      </c>
      <c r="P206" s="7">
        <v>0</v>
      </c>
      <c r="Q206" s="30">
        <v>0</v>
      </c>
      <c r="R206" s="14">
        <v>0</v>
      </c>
      <c r="S206" s="30">
        <v>0</v>
      </c>
      <c r="T206" s="36"/>
      <c r="U206" s="7">
        <v>0</v>
      </c>
      <c r="V206" s="7"/>
      <c r="W206" s="7">
        <f t="shared" si="48"/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14">
        <f t="shared" si="49"/>
        <v>0</v>
      </c>
      <c r="AN206" s="36"/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36"/>
      <c r="AX206" s="14">
        <f t="shared" si="50"/>
        <v>0</v>
      </c>
      <c r="AY206" s="7">
        <v>0</v>
      </c>
      <c r="AZ206" s="7">
        <v>44</v>
      </c>
      <c r="BA206" s="36"/>
      <c r="BB206" s="7">
        <f t="shared" si="51"/>
        <v>44</v>
      </c>
      <c r="BC206" s="36">
        <v>0</v>
      </c>
      <c r="BD206" s="36">
        <v>0</v>
      </c>
      <c r="BE206" s="7">
        <v>0</v>
      </c>
      <c r="BF206" s="7">
        <v>0</v>
      </c>
      <c r="BG206" s="7">
        <v>0</v>
      </c>
      <c r="BH206" s="36"/>
      <c r="BI206" s="7">
        <f t="shared" si="62"/>
        <v>0</v>
      </c>
      <c r="BJ206" s="36">
        <v>0</v>
      </c>
      <c r="BK206" s="14">
        <v>44</v>
      </c>
      <c r="BL206" s="16">
        <f t="shared" si="52"/>
        <v>44</v>
      </c>
      <c r="BM206" s="16">
        <f t="shared" si="53"/>
        <v>44</v>
      </c>
      <c r="BN206" s="7">
        <v>0</v>
      </c>
      <c r="BO206" s="7">
        <v>0</v>
      </c>
      <c r="BP206" s="7">
        <f t="shared" si="54"/>
        <v>0</v>
      </c>
      <c r="BQ206" s="36"/>
      <c r="BR206" s="7">
        <v>0</v>
      </c>
      <c r="BS206" s="7">
        <v>0</v>
      </c>
      <c r="BT206" s="7">
        <v>0</v>
      </c>
      <c r="BU206" s="7">
        <f t="shared" si="55"/>
        <v>0</v>
      </c>
      <c r="BV206" s="36"/>
      <c r="BW206" s="7">
        <v>0</v>
      </c>
      <c r="BX206" s="9">
        <f t="shared" si="56"/>
        <v>0</v>
      </c>
      <c r="BY206" s="7">
        <v>0</v>
      </c>
      <c r="BZ206" s="7">
        <v>0</v>
      </c>
      <c r="CA206" s="7">
        <v>0</v>
      </c>
      <c r="CB206" s="7">
        <v>0</v>
      </c>
      <c r="CC206" s="36"/>
      <c r="CD206" s="7">
        <f t="shared" si="57"/>
        <v>0</v>
      </c>
      <c r="CE206" s="7">
        <v>0</v>
      </c>
      <c r="CF206" s="7">
        <v>0</v>
      </c>
      <c r="CG206" s="36"/>
      <c r="CH206" s="7">
        <f t="shared" si="58"/>
        <v>0</v>
      </c>
      <c r="CI206" s="7">
        <v>0</v>
      </c>
      <c r="CJ206" s="7">
        <v>0</v>
      </c>
      <c r="CK206" s="7">
        <v>0</v>
      </c>
      <c r="CL206" s="7">
        <v>0</v>
      </c>
      <c r="CM206" s="36"/>
      <c r="CN206" s="7"/>
      <c r="CO206" s="7">
        <v>0</v>
      </c>
      <c r="CP206" s="7">
        <v>0</v>
      </c>
      <c r="CQ206" s="7">
        <v>0</v>
      </c>
      <c r="CR206" s="36"/>
      <c r="CS206" s="7">
        <f t="shared" si="59"/>
        <v>0</v>
      </c>
      <c r="CT206" s="36">
        <v>0</v>
      </c>
      <c r="CV206" s="7">
        <v>0</v>
      </c>
      <c r="CW206" s="9">
        <f t="shared" si="60"/>
        <v>0</v>
      </c>
      <c r="CX206" s="9">
        <f t="shared" si="61"/>
        <v>944</v>
      </c>
    </row>
    <row r="207" spans="1:102">
      <c r="A207" s="8" t="s">
        <v>135</v>
      </c>
      <c r="B207" s="6" t="s">
        <v>136</v>
      </c>
      <c r="C207" s="7">
        <v>0</v>
      </c>
      <c r="D207" s="7">
        <v>0</v>
      </c>
      <c r="E207" s="7">
        <v>0</v>
      </c>
      <c r="F207" s="7">
        <v>0</v>
      </c>
      <c r="G207" s="7"/>
      <c r="H207" s="36">
        <f t="shared" si="46"/>
        <v>0</v>
      </c>
      <c r="I207" s="36">
        <v>0</v>
      </c>
      <c r="J207" s="7">
        <v>0</v>
      </c>
      <c r="K207" s="7">
        <v>0</v>
      </c>
      <c r="L207" s="7">
        <v>0</v>
      </c>
      <c r="M207" s="30">
        <v>0</v>
      </c>
      <c r="N207" s="14"/>
      <c r="O207" s="36">
        <f t="shared" si="47"/>
        <v>0</v>
      </c>
      <c r="P207" s="7">
        <v>0</v>
      </c>
      <c r="Q207" s="30">
        <v>0</v>
      </c>
      <c r="R207" s="14">
        <v>0</v>
      </c>
      <c r="S207" s="30">
        <v>0</v>
      </c>
      <c r="T207" s="36"/>
      <c r="U207" s="7">
        <v>0</v>
      </c>
      <c r="V207" s="7"/>
      <c r="W207" s="7">
        <f t="shared" si="48"/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14">
        <f t="shared" si="49"/>
        <v>0</v>
      </c>
      <c r="AN207" s="36"/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36"/>
      <c r="AX207" s="14">
        <f t="shared" si="50"/>
        <v>0</v>
      </c>
      <c r="AY207" s="7">
        <v>0</v>
      </c>
      <c r="AZ207" s="7">
        <v>0</v>
      </c>
      <c r="BA207" s="36"/>
      <c r="BB207" s="7">
        <f t="shared" si="51"/>
        <v>0</v>
      </c>
      <c r="BC207" s="36">
        <v>0</v>
      </c>
      <c r="BD207" s="36">
        <v>0</v>
      </c>
      <c r="BE207" s="7">
        <v>0</v>
      </c>
      <c r="BF207" s="7">
        <v>0</v>
      </c>
      <c r="BG207" s="7">
        <v>0</v>
      </c>
      <c r="BH207" s="36"/>
      <c r="BI207" s="7">
        <f t="shared" si="62"/>
        <v>0</v>
      </c>
      <c r="BJ207" s="36">
        <v>0</v>
      </c>
      <c r="BK207" s="14">
        <v>0</v>
      </c>
      <c r="BL207" s="16">
        <f t="shared" si="52"/>
        <v>0</v>
      </c>
      <c r="BM207" s="16">
        <f t="shared" si="53"/>
        <v>0</v>
      </c>
      <c r="BN207" s="7">
        <v>0</v>
      </c>
      <c r="BO207" s="7">
        <v>0</v>
      </c>
      <c r="BP207" s="7">
        <f t="shared" si="54"/>
        <v>0</v>
      </c>
      <c r="BQ207" s="36"/>
      <c r="BR207" s="7">
        <v>0</v>
      </c>
      <c r="BS207" s="7">
        <v>0</v>
      </c>
      <c r="BT207" s="7">
        <v>0</v>
      </c>
      <c r="BU207" s="7">
        <f t="shared" si="55"/>
        <v>0</v>
      </c>
      <c r="BV207" s="36"/>
      <c r="BW207" s="7">
        <v>0</v>
      </c>
      <c r="BX207" s="9">
        <f t="shared" si="56"/>
        <v>0</v>
      </c>
      <c r="BY207" s="7">
        <v>0</v>
      </c>
      <c r="BZ207" s="7">
        <v>0</v>
      </c>
      <c r="CA207" s="7">
        <v>0</v>
      </c>
      <c r="CB207" s="7">
        <v>0</v>
      </c>
      <c r="CC207" s="36"/>
      <c r="CD207" s="7">
        <f t="shared" si="57"/>
        <v>0</v>
      </c>
      <c r="CE207" s="7">
        <v>0</v>
      </c>
      <c r="CF207" s="7">
        <v>0</v>
      </c>
      <c r="CG207" s="36"/>
      <c r="CH207" s="7">
        <f t="shared" si="58"/>
        <v>0</v>
      </c>
      <c r="CI207" s="7">
        <v>0</v>
      </c>
      <c r="CJ207" s="7">
        <v>0</v>
      </c>
      <c r="CK207" s="7">
        <v>0</v>
      </c>
      <c r="CL207" s="7">
        <v>0</v>
      </c>
      <c r="CM207" s="36"/>
      <c r="CN207" s="7"/>
      <c r="CO207" s="7">
        <v>0</v>
      </c>
      <c r="CP207" s="7">
        <v>0</v>
      </c>
      <c r="CQ207" s="7">
        <v>0</v>
      </c>
      <c r="CR207" s="36"/>
      <c r="CS207" s="7">
        <f t="shared" si="59"/>
        <v>0</v>
      </c>
      <c r="CT207" s="36">
        <v>0</v>
      </c>
      <c r="CV207" s="7">
        <v>0</v>
      </c>
      <c r="CW207" s="9">
        <f t="shared" si="60"/>
        <v>0</v>
      </c>
      <c r="CX207" s="9">
        <f t="shared" si="61"/>
        <v>0</v>
      </c>
    </row>
    <row r="208" spans="1:102" ht="64.5">
      <c r="A208" s="8" t="s">
        <v>137</v>
      </c>
      <c r="B208" s="6" t="s">
        <v>138</v>
      </c>
      <c r="C208" s="7">
        <v>35</v>
      </c>
      <c r="D208" s="7">
        <v>0</v>
      </c>
      <c r="E208" s="7">
        <v>0</v>
      </c>
      <c r="F208" s="7">
        <v>0</v>
      </c>
      <c r="G208" s="7"/>
      <c r="H208" s="36">
        <f t="shared" si="46"/>
        <v>35</v>
      </c>
      <c r="I208" s="36">
        <v>0</v>
      </c>
      <c r="J208" s="7">
        <v>0</v>
      </c>
      <c r="K208" s="7">
        <v>0</v>
      </c>
      <c r="L208" s="7">
        <v>0</v>
      </c>
      <c r="M208" s="30">
        <v>2</v>
      </c>
      <c r="N208" s="14"/>
      <c r="O208" s="36">
        <f t="shared" si="47"/>
        <v>2</v>
      </c>
      <c r="P208" s="7">
        <v>0</v>
      </c>
      <c r="Q208" s="30">
        <v>0</v>
      </c>
      <c r="R208" s="14">
        <v>0</v>
      </c>
      <c r="S208" s="30">
        <v>0</v>
      </c>
      <c r="T208" s="36"/>
      <c r="U208" s="7">
        <v>0</v>
      </c>
      <c r="V208" s="7"/>
      <c r="W208" s="7">
        <f t="shared" si="48"/>
        <v>2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14">
        <f t="shared" si="49"/>
        <v>0</v>
      </c>
      <c r="AN208" s="36"/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36"/>
      <c r="AX208" s="14">
        <f t="shared" si="50"/>
        <v>0</v>
      </c>
      <c r="AY208" s="7">
        <v>0</v>
      </c>
      <c r="AZ208" s="7">
        <v>0</v>
      </c>
      <c r="BA208" s="36"/>
      <c r="BB208" s="7">
        <f t="shared" si="51"/>
        <v>0</v>
      </c>
      <c r="BC208" s="36">
        <v>0</v>
      </c>
      <c r="BD208" s="36">
        <v>0</v>
      </c>
      <c r="BE208" s="7">
        <v>0</v>
      </c>
      <c r="BF208" s="7">
        <v>0</v>
      </c>
      <c r="BG208" s="7">
        <v>0</v>
      </c>
      <c r="BH208" s="36"/>
      <c r="BI208" s="7">
        <f t="shared" si="62"/>
        <v>0</v>
      </c>
      <c r="BJ208" s="36">
        <v>0</v>
      </c>
      <c r="BK208" s="14">
        <v>0</v>
      </c>
      <c r="BL208" s="16">
        <f t="shared" si="52"/>
        <v>0</v>
      </c>
      <c r="BM208" s="16">
        <f t="shared" si="53"/>
        <v>0</v>
      </c>
      <c r="BN208" s="7">
        <v>0</v>
      </c>
      <c r="BO208" s="7">
        <v>0</v>
      </c>
      <c r="BP208" s="7">
        <f t="shared" si="54"/>
        <v>0</v>
      </c>
      <c r="BQ208" s="36"/>
      <c r="BR208" s="7">
        <v>0</v>
      </c>
      <c r="BS208" s="7">
        <v>0</v>
      </c>
      <c r="BT208" s="7">
        <v>0</v>
      </c>
      <c r="BU208" s="7">
        <f t="shared" si="55"/>
        <v>0</v>
      </c>
      <c r="BV208" s="36"/>
      <c r="BW208" s="7">
        <v>0</v>
      </c>
      <c r="BX208" s="9">
        <f t="shared" si="56"/>
        <v>0</v>
      </c>
      <c r="BY208" s="7">
        <v>0</v>
      </c>
      <c r="BZ208" s="7">
        <v>0</v>
      </c>
      <c r="CA208" s="7">
        <v>0</v>
      </c>
      <c r="CB208" s="7">
        <v>0</v>
      </c>
      <c r="CC208" s="36"/>
      <c r="CD208" s="7">
        <f t="shared" si="57"/>
        <v>0</v>
      </c>
      <c r="CE208" s="7">
        <v>0</v>
      </c>
      <c r="CF208" s="7">
        <v>0</v>
      </c>
      <c r="CG208" s="36"/>
      <c r="CH208" s="7">
        <f t="shared" si="58"/>
        <v>0</v>
      </c>
      <c r="CI208" s="7">
        <v>0</v>
      </c>
      <c r="CJ208" s="7">
        <v>0</v>
      </c>
      <c r="CK208" s="7">
        <v>0</v>
      </c>
      <c r="CL208" s="7">
        <v>0</v>
      </c>
      <c r="CM208" s="36"/>
      <c r="CN208" s="7"/>
      <c r="CO208" s="7">
        <v>0</v>
      </c>
      <c r="CP208" s="7">
        <v>0</v>
      </c>
      <c r="CQ208" s="7">
        <v>0</v>
      </c>
      <c r="CR208" s="36"/>
      <c r="CS208" s="7">
        <f t="shared" si="59"/>
        <v>0</v>
      </c>
      <c r="CT208" s="36">
        <v>0</v>
      </c>
      <c r="CV208" s="7">
        <v>0</v>
      </c>
      <c r="CW208" s="9">
        <f t="shared" si="60"/>
        <v>0</v>
      </c>
      <c r="CX208" s="49">
        <f t="shared" si="61"/>
        <v>37</v>
      </c>
    </row>
    <row r="209" spans="1:102" ht="26.25">
      <c r="A209" s="8" t="s">
        <v>139</v>
      </c>
      <c r="B209" s="6" t="s">
        <v>140</v>
      </c>
      <c r="C209" s="7">
        <v>140</v>
      </c>
      <c r="D209" s="7">
        <v>0</v>
      </c>
      <c r="E209" s="7">
        <v>0</v>
      </c>
      <c r="F209" s="7">
        <v>0</v>
      </c>
      <c r="G209" s="7"/>
      <c r="H209" s="36">
        <f t="shared" si="46"/>
        <v>140</v>
      </c>
      <c r="I209" s="36">
        <v>0</v>
      </c>
      <c r="J209" s="7">
        <v>0</v>
      </c>
      <c r="K209" s="7">
        <v>0</v>
      </c>
      <c r="L209" s="7">
        <v>0</v>
      </c>
      <c r="M209" s="30">
        <v>0</v>
      </c>
      <c r="N209" s="14"/>
      <c r="O209" s="36">
        <f t="shared" si="47"/>
        <v>0</v>
      </c>
      <c r="P209" s="7">
        <v>0</v>
      </c>
      <c r="Q209" s="30">
        <v>0</v>
      </c>
      <c r="R209" s="14">
        <v>0</v>
      </c>
      <c r="S209" s="30">
        <v>0</v>
      </c>
      <c r="T209" s="36"/>
      <c r="U209" s="7">
        <v>0</v>
      </c>
      <c r="V209" s="7"/>
      <c r="W209" s="7">
        <f t="shared" si="48"/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33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14">
        <f t="shared" si="49"/>
        <v>33</v>
      </c>
      <c r="AN209" s="36"/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36"/>
      <c r="AX209" s="14">
        <f t="shared" si="50"/>
        <v>0</v>
      </c>
      <c r="AY209" s="7">
        <v>0</v>
      </c>
      <c r="AZ209" s="7">
        <v>0</v>
      </c>
      <c r="BA209" s="36"/>
      <c r="BB209" s="7">
        <f t="shared" si="51"/>
        <v>0</v>
      </c>
      <c r="BC209" s="36">
        <v>0</v>
      </c>
      <c r="BD209" s="36">
        <v>0</v>
      </c>
      <c r="BE209" s="7">
        <v>0</v>
      </c>
      <c r="BF209" s="7">
        <v>0</v>
      </c>
      <c r="BG209" s="7">
        <v>0</v>
      </c>
      <c r="BH209" s="36"/>
      <c r="BI209" s="7">
        <f t="shared" si="62"/>
        <v>0</v>
      </c>
      <c r="BJ209" s="36">
        <v>0</v>
      </c>
      <c r="BK209" s="14">
        <v>33</v>
      </c>
      <c r="BL209" s="16">
        <f t="shared" si="52"/>
        <v>33</v>
      </c>
      <c r="BM209" s="16">
        <f t="shared" si="53"/>
        <v>33</v>
      </c>
      <c r="BN209" s="7">
        <v>0</v>
      </c>
      <c r="BO209" s="7">
        <v>0</v>
      </c>
      <c r="BP209" s="7">
        <f t="shared" si="54"/>
        <v>0</v>
      </c>
      <c r="BQ209" s="36"/>
      <c r="BR209" s="7">
        <v>0</v>
      </c>
      <c r="BS209" s="7">
        <v>0</v>
      </c>
      <c r="BT209" s="7">
        <v>0</v>
      </c>
      <c r="BU209" s="7">
        <f t="shared" si="55"/>
        <v>0</v>
      </c>
      <c r="BV209" s="36"/>
      <c r="BW209" s="7">
        <v>0</v>
      </c>
      <c r="BX209" s="9">
        <f t="shared" si="56"/>
        <v>0</v>
      </c>
      <c r="BY209" s="7">
        <v>0</v>
      </c>
      <c r="BZ209" s="7">
        <v>0</v>
      </c>
      <c r="CA209" s="7">
        <v>0</v>
      </c>
      <c r="CB209" s="7">
        <v>0</v>
      </c>
      <c r="CC209" s="36"/>
      <c r="CD209" s="7">
        <f t="shared" si="57"/>
        <v>0</v>
      </c>
      <c r="CE209" s="7">
        <v>0</v>
      </c>
      <c r="CF209" s="7">
        <v>0</v>
      </c>
      <c r="CG209" s="36"/>
      <c r="CH209" s="7">
        <f t="shared" si="58"/>
        <v>0</v>
      </c>
      <c r="CI209" s="7">
        <v>0</v>
      </c>
      <c r="CJ209" s="7">
        <v>0</v>
      </c>
      <c r="CK209" s="7">
        <v>0</v>
      </c>
      <c r="CL209" s="7">
        <v>0</v>
      </c>
      <c r="CM209" s="36"/>
      <c r="CN209" s="7"/>
      <c r="CO209" s="7">
        <v>0</v>
      </c>
      <c r="CP209" s="7">
        <v>0</v>
      </c>
      <c r="CQ209" s="7">
        <v>0</v>
      </c>
      <c r="CR209" s="36"/>
      <c r="CS209" s="7">
        <f t="shared" si="59"/>
        <v>0</v>
      </c>
      <c r="CT209" s="36">
        <v>0</v>
      </c>
      <c r="CV209" s="7">
        <v>0</v>
      </c>
      <c r="CW209" s="9">
        <f t="shared" si="60"/>
        <v>0</v>
      </c>
      <c r="CX209" s="9">
        <f t="shared" si="61"/>
        <v>173</v>
      </c>
    </row>
    <row r="210" spans="1:102" ht="26.25">
      <c r="A210" s="8" t="s">
        <v>141</v>
      </c>
      <c r="B210" s="6" t="s">
        <v>142</v>
      </c>
      <c r="C210" s="7">
        <v>0</v>
      </c>
      <c r="D210" s="7">
        <v>413</v>
      </c>
      <c r="E210" s="7">
        <v>350</v>
      </c>
      <c r="F210" s="7">
        <v>0</v>
      </c>
      <c r="G210" s="7"/>
      <c r="H210" s="36">
        <f t="shared" si="46"/>
        <v>763</v>
      </c>
      <c r="I210" s="36">
        <v>180</v>
      </c>
      <c r="J210" s="7">
        <v>0</v>
      </c>
      <c r="K210" s="7">
        <v>0</v>
      </c>
      <c r="L210" s="7">
        <v>0</v>
      </c>
      <c r="M210" s="30">
        <v>0</v>
      </c>
      <c r="N210" s="14"/>
      <c r="O210" s="36">
        <f t="shared" si="47"/>
        <v>0</v>
      </c>
      <c r="P210" s="7">
        <v>0</v>
      </c>
      <c r="Q210" s="30">
        <v>0</v>
      </c>
      <c r="R210" s="14">
        <v>0</v>
      </c>
      <c r="S210" s="30">
        <v>0</v>
      </c>
      <c r="T210" s="36"/>
      <c r="U210" s="7">
        <v>0</v>
      </c>
      <c r="V210" s="7"/>
      <c r="W210" s="7">
        <f t="shared" si="48"/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14">
        <f t="shared" si="49"/>
        <v>0</v>
      </c>
      <c r="AN210" s="36"/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36"/>
      <c r="AX210" s="14">
        <f t="shared" si="50"/>
        <v>0</v>
      </c>
      <c r="AY210" s="7">
        <v>0</v>
      </c>
      <c r="AZ210" s="7">
        <v>0</v>
      </c>
      <c r="BA210" s="36"/>
      <c r="BB210" s="7">
        <f t="shared" si="51"/>
        <v>0</v>
      </c>
      <c r="BC210" s="36">
        <v>0</v>
      </c>
      <c r="BD210" s="36">
        <v>0</v>
      </c>
      <c r="BE210" s="7">
        <v>0</v>
      </c>
      <c r="BF210" s="7">
        <v>0</v>
      </c>
      <c r="BG210" s="7">
        <v>0</v>
      </c>
      <c r="BH210" s="36"/>
      <c r="BI210" s="7">
        <f t="shared" si="62"/>
        <v>0</v>
      </c>
      <c r="BJ210" s="36">
        <v>0</v>
      </c>
      <c r="BK210" s="14">
        <v>0</v>
      </c>
      <c r="BL210" s="16">
        <f t="shared" si="52"/>
        <v>0</v>
      </c>
      <c r="BM210" s="16">
        <f t="shared" si="53"/>
        <v>0</v>
      </c>
      <c r="BN210" s="7">
        <v>0</v>
      </c>
      <c r="BO210" s="7">
        <v>0</v>
      </c>
      <c r="BP210" s="7">
        <f t="shared" si="54"/>
        <v>0</v>
      </c>
      <c r="BQ210" s="36"/>
      <c r="BR210" s="7">
        <v>0</v>
      </c>
      <c r="BS210" s="7">
        <v>0</v>
      </c>
      <c r="BT210" s="7">
        <v>0</v>
      </c>
      <c r="BU210" s="7">
        <f t="shared" si="55"/>
        <v>0</v>
      </c>
      <c r="BV210" s="36"/>
      <c r="BW210" s="7">
        <v>0</v>
      </c>
      <c r="BX210" s="9">
        <f t="shared" si="56"/>
        <v>0</v>
      </c>
      <c r="BY210" s="7">
        <v>0</v>
      </c>
      <c r="BZ210" s="7">
        <v>0</v>
      </c>
      <c r="CA210" s="7">
        <v>0</v>
      </c>
      <c r="CB210" s="7">
        <v>0</v>
      </c>
      <c r="CC210" s="36"/>
      <c r="CD210" s="7">
        <f t="shared" si="57"/>
        <v>0</v>
      </c>
      <c r="CE210" s="7">
        <v>0</v>
      </c>
      <c r="CF210" s="7">
        <v>0</v>
      </c>
      <c r="CG210" s="36"/>
      <c r="CH210" s="7">
        <f t="shared" si="58"/>
        <v>0</v>
      </c>
      <c r="CI210" s="7">
        <v>0</v>
      </c>
      <c r="CJ210" s="7">
        <v>0</v>
      </c>
      <c r="CK210" s="7">
        <v>113</v>
      </c>
      <c r="CL210" s="7">
        <v>0</v>
      </c>
      <c r="CM210" s="36"/>
      <c r="CN210" s="7"/>
      <c r="CO210" s="7">
        <v>0</v>
      </c>
      <c r="CP210" s="7">
        <v>0</v>
      </c>
      <c r="CQ210" s="7">
        <v>0</v>
      </c>
      <c r="CR210" s="36"/>
      <c r="CS210" s="7">
        <f t="shared" si="59"/>
        <v>0</v>
      </c>
      <c r="CT210" s="36">
        <v>0</v>
      </c>
      <c r="CV210" s="7">
        <v>113</v>
      </c>
      <c r="CW210" s="9">
        <f t="shared" si="60"/>
        <v>113</v>
      </c>
      <c r="CX210" s="9">
        <f t="shared" si="61"/>
        <v>1056</v>
      </c>
    </row>
    <row r="211" spans="1:102">
      <c r="A211" s="8" t="s">
        <v>143</v>
      </c>
      <c r="B211" s="6" t="s">
        <v>144</v>
      </c>
      <c r="C211" s="7">
        <v>3712</v>
      </c>
      <c r="D211" s="7">
        <v>3223</v>
      </c>
      <c r="E211" s="7">
        <v>3562</v>
      </c>
      <c r="F211" s="7">
        <v>2819</v>
      </c>
      <c r="G211" s="7"/>
      <c r="H211" s="36">
        <f t="shared" si="46"/>
        <v>13316</v>
      </c>
      <c r="I211" s="36">
        <v>2914</v>
      </c>
      <c r="J211" s="7">
        <v>0</v>
      </c>
      <c r="K211" s="7">
        <v>0</v>
      </c>
      <c r="L211" s="7">
        <v>0</v>
      </c>
      <c r="M211" s="30">
        <v>0</v>
      </c>
      <c r="N211" s="14"/>
      <c r="O211" s="36">
        <f t="shared" si="47"/>
        <v>0</v>
      </c>
      <c r="P211" s="7">
        <v>0</v>
      </c>
      <c r="Q211" s="30">
        <v>0</v>
      </c>
      <c r="R211" s="14">
        <v>0</v>
      </c>
      <c r="S211" s="30">
        <v>0</v>
      </c>
      <c r="T211" s="36"/>
      <c r="U211" s="7">
        <v>0</v>
      </c>
      <c r="V211" s="7"/>
      <c r="W211" s="7">
        <f t="shared" si="48"/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14">
        <f t="shared" si="49"/>
        <v>0</v>
      </c>
      <c r="AN211" s="36"/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7">
        <v>0</v>
      </c>
      <c r="AV211" s="7">
        <v>0</v>
      </c>
      <c r="AW211" s="36"/>
      <c r="AX211" s="14">
        <f t="shared" si="50"/>
        <v>0</v>
      </c>
      <c r="AY211" s="7">
        <v>0</v>
      </c>
      <c r="AZ211" s="7">
        <v>75</v>
      </c>
      <c r="BA211" s="36"/>
      <c r="BB211" s="7">
        <f t="shared" si="51"/>
        <v>75</v>
      </c>
      <c r="BC211" s="36">
        <v>0</v>
      </c>
      <c r="BD211" s="36">
        <v>0</v>
      </c>
      <c r="BE211" s="7">
        <v>0</v>
      </c>
      <c r="BF211" s="7">
        <v>0</v>
      </c>
      <c r="BG211" s="7">
        <v>0</v>
      </c>
      <c r="BH211" s="36"/>
      <c r="BI211" s="7">
        <f t="shared" si="62"/>
        <v>0</v>
      </c>
      <c r="BJ211" s="36">
        <v>0</v>
      </c>
      <c r="BK211" s="14">
        <v>75</v>
      </c>
      <c r="BL211" s="16">
        <f t="shared" si="52"/>
        <v>75</v>
      </c>
      <c r="BM211" s="16">
        <f t="shared" si="53"/>
        <v>75</v>
      </c>
      <c r="BN211" s="7">
        <v>0</v>
      </c>
      <c r="BO211" s="7">
        <v>0</v>
      </c>
      <c r="BP211" s="7">
        <f t="shared" si="54"/>
        <v>0</v>
      </c>
      <c r="BQ211" s="36"/>
      <c r="BR211" s="7">
        <v>0</v>
      </c>
      <c r="BS211" s="7">
        <v>0</v>
      </c>
      <c r="BT211" s="7">
        <v>0</v>
      </c>
      <c r="BU211" s="7">
        <f t="shared" si="55"/>
        <v>0</v>
      </c>
      <c r="BV211" s="36"/>
      <c r="BW211" s="7">
        <v>0</v>
      </c>
      <c r="BX211" s="9">
        <f t="shared" si="56"/>
        <v>0</v>
      </c>
      <c r="BY211" s="7">
        <v>0</v>
      </c>
      <c r="BZ211" s="7">
        <v>0</v>
      </c>
      <c r="CA211" s="7">
        <v>0</v>
      </c>
      <c r="CB211" s="7">
        <v>38</v>
      </c>
      <c r="CC211" s="36"/>
      <c r="CD211" s="7">
        <f t="shared" si="57"/>
        <v>38</v>
      </c>
      <c r="CE211" s="7">
        <v>0</v>
      </c>
      <c r="CF211" s="7">
        <v>194</v>
      </c>
      <c r="CG211" s="36"/>
      <c r="CH211" s="7">
        <f t="shared" si="58"/>
        <v>194</v>
      </c>
      <c r="CI211" s="7">
        <v>0</v>
      </c>
      <c r="CJ211" s="7">
        <v>0</v>
      </c>
      <c r="CK211" s="7">
        <v>0</v>
      </c>
      <c r="CL211" s="7">
        <v>0</v>
      </c>
      <c r="CM211" s="36"/>
      <c r="CN211" s="7"/>
      <c r="CO211" s="7">
        <v>0</v>
      </c>
      <c r="CP211" s="7">
        <v>0</v>
      </c>
      <c r="CQ211" s="7">
        <v>0</v>
      </c>
      <c r="CR211" s="36"/>
      <c r="CS211" s="7">
        <f t="shared" si="59"/>
        <v>0</v>
      </c>
      <c r="CT211" s="36">
        <v>0</v>
      </c>
      <c r="CV211" s="7">
        <v>232</v>
      </c>
      <c r="CW211" s="9">
        <f t="shared" si="60"/>
        <v>232</v>
      </c>
      <c r="CX211" s="9">
        <f t="shared" si="61"/>
        <v>16537</v>
      </c>
    </row>
    <row r="212" spans="1:102" ht="39">
      <c r="A212" s="8" t="s">
        <v>145</v>
      </c>
      <c r="B212" s="6" t="s">
        <v>146</v>
      </c>
      <c r="C212" s="7">
        <v>0</v>
      </c>
      <c r="D212" s="7">
        <v>103</v>
      </c>
      <c r="E212" s="7">
        <v>0</v>
      </c>
      <c r="F212" s="7">
        <v>0</v>
      </c>
      <c r="G212" s="7"/>
      <c r="H212" s="36">
        <f t="shared" si="46"/>
        <v>103</v>
      </c>
      <c r="I212" s="36">
        <v>0</v>
      </c>
      <c r="J212" s="7">
        <v>0</v>
      </c>
      <c r="K212" s="7">
        <v>0</v>
      </c>
      <c r="L212" s="7">
        <v>0</v>
      </c>
      <c r="M212" s="30">
        <v>0</v>
      </c>
      <c r="N212" s="14"/>
      <c r="O212" s="36">
        <f t="shared" si="47"/>
        <v>0</v>
      </c>
      <c r="P212" s="7">
        <v>0</v>
      </c>
      <c r="Q212" s="30">
        <v>0</v>
      </c>
      <c r="R212" s="14">
        <v>0</v>
      </c>
      <c r="S212" s="30">
        <v>0</v>
      </c>
      <c r="T212" s="36"/>
      <c r="U212" s="7">
        <v>0</v>
      </c>
      <c r="V212" s="7"/>
      <c r="W212" s="7">
        <f t="shared" si="48"/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14">
        <f t="shared" si="49"/>
        <v>0</v>
      </c>
      <c r="AN212" s="36"/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36"/>
      <c r="AX212" s="14">
        <f t="shared" si="50"/>
        <v>0</v>
      </c>
      <c r="AY212" s="7">
        <v>0</v>
      </c>
      <c r="AZ212" s="7">
        <v>0</v>
      </c>
      <c r="BA212" s="36"/>
      <c r="BB212" s="7">
        <f t="shared" si="51"/>
        <v>0</v>
      </c>
      <c r="BC212" s="36">
        <v>0</v>
      </c>
      <c r="BD212" s="36">
        <v>0</v>
      </c>
      <c r="BE212" s="7">
        <v>0</v>
      </c>
      <c r="BF212" s="7">
        <v>0</v>
      </c>
      <c r="BG212" s="7">
        <v>0</v>
      </c>
      <c r="BH212" s="36"/>
      <c r="BI212" s="7">
        <f t="shared" si="62"/>
        <v>0</v>
      </c>
      <c r="BJ212" s="36">
        <v>0</v>
      </c>
      <c r="BK212" s="14">
        <v>0</v>
      </c>
      <c r="BL212" s="16">
        <f t="shared" si="52"/>
        <v>0</v>
      </c>
      <c r="BM212" s="16">
        <f t="shared" si="53"/>
        <v>0</v>
      </c>
      <c r="BN212" s="7">
        <v>0</v>
      </c>
      <c r="BO212" s="7">
        <v>0</v>
      </c>
      <c r="BP212" s="7">
        <f t="shared" si="54"/>
        <v>0</v>
      </c>
      <c r="BQ212" s="36"/>
      <c r="BR212" s="7">
        <v>0</v>
      </c>
      <c r="BS212" s="7">
        <v>0</v>
      </c>
      <c r="BT212" s="7">
        <v>0</v>
      </c>
      <c r="BU212" s="7">
        <f t="shared" si="55"/>
        <v>0</v>
      </c>
      <c r="BV212" s="36"/>
      <c r="BW212" s="7">
        <v>0</v>
      </c>
      <c r="BX212" s="9">
        <f t="shared" si="56"/>
        <v>0</v>
      </c>
      <c r="BY212" s="7">
        <v>0</v>
      </c>
      <c r="BZ212" s="7">
        <v>0</v>
      </c>
      <c r="CA212" s="7">
        <v>0</v>
      </c>
      <c r="CB212" s="7">
        <v>0</v>
      </c>
      <c r="CC212" s="36"/>
      <c r="CD212" s="7">
        <f t="shared" si="57"/>
        <v>0</v>
      </c>
      <c r="CE212" s="7">
        <v>0</v>
      </c>
      <c r="CF212" s="7">
        <v>0</v>
      </c>
      <c r="CG212" s="36"/>
      <c r="CH212" s="7">
        <f t="shared" si="58"/>
        <v>0</v>
      </c>
      <c r="CI212" s="7">
        <v>0</v>
      </c>
      <c r="CJ212" s="7">
        <v>0</v>
      </c>
      <c r="CK212" s="7">
        <v>0</v>
      </c>
      <c r="CL212" s="7">
        <v>0</v>
      </c>
      <c r="CM212" s="36"/>
      <c r="CN212" s="7"/>
      <c r="CO212" s="7">
        <v>0</v>
      </c>
      <c r="CP212" s="7">
        <v>0</v>
      </c>
      <c r="CQ212" s="7">
        <v>0</v>
      </c>
      <c r="CR212" s="36"/>
      <c r="CS212" s="7">
        <f t="shared" si="59"/>
        <v>0</v>
      </c>
      <c r="CT212" s="36">
        <v>0</v>
      </c>
      <c r="CV212" s="7">
        <v>0</v>
      </c>
      <c r="CW212" s="9">
        <f t="shared" si="60"/>
        <v>0</v>
      </c>
      <c r="CX212" s="9">
        <f t="shared" si="61"/>
        <v>103</v>
      </c>
    </row>
    <row r="213" spans="1:102">
      <c r="A213" s="8" t="s">
        <v>147</v>
      </c>
      <c r="B213" s="6" t="s">
        <v>148</v>
      </c>
      <c r="C213" s="7">
        <v>188</v>
      </c>
      <c r="D213" s="7">
        <v>0</v>
      </c>
      <c r="E213" s="7">
        <v>0</v>
      </c>
      <c r="F213" s="7">
        <v>0</v>
      </c>
      <c r="G213" s="7"/>
      <c r="H213" s="36">
        <f t="shared" si="46"/>
        <v>188</v>
      </c>
      <c r="I213" s="36">
        <v>0</v>
      </c>
      <c r="J213" s="7">
        <v>0</v>
      </c>
      <c r="K213" s="7">
        <v>0</v>
      </c>
      <c r="L213" s="7">
        <v>0</v>
      </c>
      <c r="M213" s="30">
        <v>0</v>
      </c>
      <c r="N213" s="14"/>
      <c r="O213" s="36">
        <f t="shared" si="47"/>
        <v>0</v>
      </c>
      <c r="P213" s="7">
        <v>0</v>
      </c>
      <c r="Q213" s="30">
        <v>0</v>
      </c>
      <c r="R213" s="14">
        <v>0</v>
      </c>
      <c r="S213" s="30">
        <v>0</v>
      </c>
      <c r="T213" s="36"/>
      <c r="U213" s="7">
        <v>0</v>
      </c>
      <c r="V213" s="7"/>
      <c r="W213" s="7">
        <f t="shared" si="48"/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14">
        <f t="shared" si="49"/>
        <v>0</v>
      </c>
      <c r="AN213" s="36"/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36"/>
      <c r="AX213" s="14">
        <f t="shared" si="50"/>
        <v>0</v>
      </c>
      <c r="AY213" s="7">
        <v>0</v>
      </c>
      <c r="AZ213" s="7">
        <v>0</v>
      </c>
      <c r="BA213" s="36"/>
      <c r="BB213" s="7">
        <f t="shared" si="51"/>
        <v>0</v>
      </c>
      <c r="BC213" s="36">
        <v>0</v>
      </c>
      <c r="BD213" s="36">
        <v>0</v>
      </c>
      <c r="BE213" s="7">
        <v>0</v>
      </c>
      <c r="BF213" s="7">
        <v>0</v>
      </c>
      <c r="BG213" s="7">
        <v>0</v>
      </c>
      <c r="BH213" s="36"/>
      <c r="BI213" s="7">
        <f t="shared" si="62"/>
        <v>0</v>
      </c>
      <c r="BJ213" s="36">
        <v>0</v>
      </c>
      <c r="BK213" s="14">
        <v>0</v>
      </c>
      <c r="BL213" s="16">
        <f t="shared" si="52"/>
        <v>0</v>
      </c>
      <c r="BM213" s="16">
        <f t="shared" si="53"/>
        <v>0</v>
      </c>
      <c r="BN213" s="7">
        <v>0</v>
      </c>
      <c r="BO213" s="7">
        <v>0</v>
      </c>
      <c r="BP213" s="7">
        <f t="shared" si="54"/>
        <v>0</v>
      </c>
      <c r="BQ213" s="36"/>
      <c r="BR213" s="7">
        <v>0</v>
      </c>
      <c r="BS213" s="7">
        <v>0</v>
      </c>
      <c r="BT213" s="7">
        <v>0</v>
      </c>
      <c r="BU213" s="7">
        <f t="shared" si="55"/>
        <v>0</v>
      </c>
      <c r="BV213" s="36"/>
      <c r="BW213" s="7">
        <v>0</v>
      </c>
      <c r="BX213" s="9">
        <f t="shared" si="56"/>
        <v>0</v>
      </c>
      <c r="BY213" s="7">
        <v>0</v>
      </c>
      <c r="BZ213" s="7">
        <v>0</v>
      </c>
      <c r="CA213" s="7">
        <v>0</v>
      </c>
      <c r="CB213" s="7">
        <v>0</v>
      </c>
      <c r="CC213" s="36"/>
      <c r="CD213" s="7">
        <f t="shared" si="57"/>
        <v>0</v>
      </c>
      <c r="CE213" s="7">
        <v>0</v>
      </c>
      <c r="CF213" s="7">
        <v>0</v>
      </c>
      <c r="CG213" s="36"/>
      <c r="CH213" s="7">
        <f t="shared" si="58"/>
        <v>0</v>
      </c>
      <c r="CI213" s="7">
        <v>0</v>
      </c>
      <c r="CJ213" s="7">
        <v>0</v>
      </c>
      <c r="CK213" s="7">
        <v>0</v>
      </c>
      <c r="CL213" s="7">
        <v>0</v>
      </c>
      <c r="CM213" s="36"/>
      <c r="CN213" s="7"/>
      <c r="CO213" s="7">
        <v>0</v>
      </c>
      <c r="CP213" s="7">
        <v>0</v>
      </c>
      <c r="CQ213" s="7">
        <v>0</v>
      </c>
      <c r="CR213" s="36"/>
      <c r="CS213" s="7">
        <f t="shared" si="59"/>
        <v>0</v>
      </c>
      <c r="CT213" s="36">
        <v>0</v>
      </c>
      <c r="CV213" s="7">
        <v>0</v>
      </c>
      <c r="CW213" s="9">
        <f t="shared" si="60"/>
        <v>0</v>
      </c>
      <c r="CX213" s="9">
        <f t="shared" si="61"/>
        <v>188</v>
      </c>
    </row>
    <row r="214" spans="1:102">
      <c r="A214" s="8" t="s">
        <v>149</v>
      </c>
      <c r="B214" s="6" t="s">
        <v>150</v>
      </c>
      <c r="C214" s="7">
        <v>0</v>
      </c>
      <c r="D214" s="7">
        <v>0</v>
      </c>
      <c r="E214" s="7">
        <v>0</v>
      </c>
      <c r="F214" s="7">
        <v>0</v>
      </c>
      <c r="G214" s="7"/>
      <c r="H214" s="36">
        <f t="shared" si="46"/>
        <v>0</v>
      </c>
      <c r="I214" s="36">
        <v>0</v>
      </c>
      <c r="J214" s="7">
        <v>0</v>
      </c>
      <c r="K214" s="7">
        <v>0</v>
      </c>
      <c r="L214" s="7">
        <v>0</v>
      </c>
      <c r="M214" s="30">
        <v>0</v>
      </c>
      <c r="N214" s="14"/>
      <c r="O214" s="36">
        <f t="shared" si="47"/>
        <v>0</v>
      </c>
      <c r="P214" s="7">
        <v>0</v>
      </c>
      <c r="Q214" s="30">
        <v>0</v>
      </c>
      <c r="R214" s="14">
        <v>0</v>
      </c>
      <c r="S214" s="30">
        <v>0</v>
      </c>
      <c r="T214" s="36"/>
      <c r="U214" s="7">
        <v>0</v>
      </c>
      <c r="V214" s="7"/>
      <c r="W214" s="7">
        <f t="shared" ref="W214:W250" si="63">S214+R214+Q214+M214+P214+L214+K214</f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26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14">
        <f t="shared" si="49"/>
        <v>26</v>
      </c>
      <c r="AN214" s="36"/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36"/>
      <c r="AX214" s="14">
        <f t="shared" si="50"/>
        <v>0</v>
      </c>
      <c r="AY214" s="7">
        <v>0</v>
      </c>
      <c r="AZ214" s="7">
        <v>0</v>
      </c>
      <c r="BA214" s="36"/>
      <c r="BB214" s="7">
        <f t="shared" si="51"/>
        <v>0</v>
      </c>
      <c r="BC214" s="36">
        <v>0</v>
      </c>
      <c r="BD214" s="36">
        <v>0</v>
      </c>
      <c r="BE214" s="7">
        <v>0</v>
      </c>
      <c r="BF214" s="7">
        <v>0</v>
      </c>
      <c r="BG214" s="7">
        <v>0</v>
      </c>
      <c r="BH214" s="36"/>
      <c r="BI214" s="7">
        <f t="shared" si="62"/>
        <v>0</v>
      </c>
      <c r="BJ214" s="36">
        <v>0</v>
      </c>
      <c r="BK214" s="14">
        <v>26</v>
      </c>
      <c r="BL214" s="16">
        <f t="shared" ref="BL214:BL250" si="64">BJ214+BG214+BF214+BE214+BD214+BC214+AZ214+AV214+AY214+AU214+AT214+AS214+AR214+AQ214+AP214+AO214+AL214+AK214+AJ214+AI214+AH214+AG214+AF214+AE214+AD214+AC214+AB214+AA214+Z214+Y214+X214</f>
        <v>26</v>
      </c>
      <c r="BM214" s="16">
        <f t="shared" si="53"/>
        <v>26</v>
      </c>
      <c r="BN214" s="7">
        <v>0</v>
      </c>
      <c r="BO214" s="7">
        <v>0</v>
      </c>
      <c r="BP214" s="7">
        <f t="shared" si="54"/>
        <v>0</v>
      </c>
      <c r="BQ214" s="36"/>
      <c r="BR214" s="7">
        <v>0</v>
      </c>
      <c r="BS214" s="7">
        <v>0</v>
      </c>
      <c r="BT214" s="7">
        <v>0</v>
      </c>
      <c r="BU214" s="7">
        <f t="shared" si="55"/>
        <v>0</v>
      </c>
      <c r="BV214" s="36"/>
      <c r="BW214" s="7">
        <v>0</v>
      </c>
      <c r="BX214" s="9">
        <f t="shared" ref="BX214:BX250" si="65">BT214+BS214+BO214+BN214+BR214</f>
        <v>0</v>
      </c>
      <c r="BY214" s="7">
        <v>0</v>
      </c>
      <c r="BZ214" s="7">
        <v>0</v>
      </c>
      <c r="CA214" s="7">
        <v>0</v>
      </c>
      <c r="CB214" s="7">
        <v>0</v>
      </c>
      <c r="CC214" s="36"/>
      <c r="CD214" s="7">
        <f t="shared" si="57"/>
        <v>0</v>
      </c>
      <c r="CE214" s="7">
        <v>0</v>
      </c>
      <c r="CF214" s="7">
        <v>0</v>
      </c>
      <c r="CG214" s="36"/>
      <c r="CH214" s="7">
        <f t="shared" si="58"/>
        <v>0</v>
      </c>
      <c r="CI214" s="7">
        <v>0</v>
      </c>
      <c r="CJ214" s="7">
        <v>0</v>
      </c>
      <c r="CK214" s="7">
        <v>0</v>
      </c>
      <c r="CL214" s="7">
        <v>0</v>
      </c>
      <c r="CM214" s="36"/>
      <c r="CN214" s="7"/>
      <c r="CO214" s="7">
        <v>0</v>
      </c>
      <c r="CP214" s="7">
        <v>0</v>
      </c>
      <c r="CQ214" s="7">
        <v>0</v>
      </c>
      <c r="CR214" s="36"/>
      <c r="CS214" s="7">
        <f t="shared" si="59"/>
        <v>0</v>
      </c>
      <c r="CT214" s="36">
        <v>0</v>
      </c>
      <c r="CV214" s="7">
        <v>0</v>
      </c>
      <c r="CW214" s="9">
        <f t="shared" ref="CW214:CW250" si="66">CF214+CB214+CL214+CA214+CO214+CI214+J214+CT214+CP214+CK214+CQ214+CJ214+CE214+BZ214+BY214</f>
        <v>0</v>
      </c>
      <c r="CX214" s="9">
        <f t="shared" ref="CX214:CX250" si="67">CV214+BX214+BL214+W214+I214+F214+E214+D214+C214</f>
        <v>26</v>
      </c>
    </row>
    <row r="215" spans="1:102" ht="26.25">
      <c r="A215" s="8" t="s">
        <v>151</v>
      </c>
      <c r="B215" s="6" t="s">
        <v>152</v>
      </c>
      <c r="C215" s="7">
        <v>350</v>
      </c>
      <c r="D215" s="7">
        <v>0</v>
      </c>
      <c r="E215" s="7">
        <v>0</v>
      </c>
      <c r="F215" s="7">
        <v>0</v>
      </c>
      <c r="G215" s="7"/>
      <c r="H215" s="36">
        <f t="shared" si="46"/>
        <v>350</v>
      </c>
      <c r="I215" s="36">
        <v>0</v>
      </c>
      <c r="J215" s="7">
        <v>0</v>
      </c>
      <c r="K215" s="7">
        <v>0</v>
      </c>
      <c r="L215" s="7">
        <v>0</v>
      </c>
      <c r="M215" s="30">
        <v>0</v>
      </c>
      <c r="N215" s="14"/>
      <c r="O215" s="36">
        <f t="shared" si="47"/>
        <v>0</v>
      </c>
      <c r="P215" s="7">
        <v>0</v>
      </c>
      <c r="Q215" s="30">
        <v>0</v>
      </c>
      <c r="R215" s="14">
        <v>0</v>
      </c>
      <c r="S215" s="30">
        <v>0</v>
      </c>
      <c r="T215" s="36"/>
      <c r="U215" s="7">
        <v>0</v>
      </c>
      <c r="V215" s="7"/>
      <c r="W215" s="7">
        <f t="shared" si="63"/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14">
        <f t="shared" si="49"/>
        <v>0</v>
      </c>
      <c r="AN215" s="36"/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36"/>
      <c r="AX215" s="14">
        <f t="shared" si="50"/>
        <v>0</v>
      </c>
      <c r="AY215" s="7">
        <v>0</v>
      </c>
      <c r="AZ215" s="7">
        <v>0</v>
      </c>
      <c r="BA215" s="36"/>
      <c r="BB215" s="7">
        <f t="shared" si="51"/>
        <v>0</v>
      </c>
      <c r="BC215" s="36">
        <v>0</v>
      </c>
      <c r="BD215" s="36">
        <v>0</v>
      </c>
      <c r="BE215" s="7">
        <v>0</v>
      </c>
      <c r="BF215" s="7">
        <v>0</v>
      </c>
      <c r="BG215" s="7">
        <v>0</v>
      </c>
      <c r="BH215" s="36"/>
      <c r="BI215" s="7">
        <f t="shared" si="62"/>
        <v>0</v>
      </c>
      <c r="BJ215" s="36">
        <v>0</v>
      </c>
      <c r="BK215" s="14">
        <v>0</v>
      </c>
      <c r="BL215" s="16">
        <f t="shared" si="64"/>
        <v>0</v>
      </c>
      <c r="BM215" s="16">
        <f t="shared" si="53"/>
        <v>0</v>
      </c>
      <c r="BN215" s="7">
        <v>0</v>
      </c>
      <c r="BO215" s="7">
        <v>0</v>
      </c>
      <c r="BP215" s="7">
        <f t="shared" si="54"/>
        <v>0</v>
      </c>
      <c r="BQ215" s="36"/>
      <c r="BR215" s="7">
        <v>0</v>
      </c>
      <c r="BS215" s="7">
        <v>0</v>
      </c>
      <c r="BT215" s="7">
        <v>0</v>
      </c>
      <c r="BU215" s="7">
        <f t="shared" si="55"/>
        <v>0</v>
      </c>
      <c r="BV215" s="36"/>
      <c r="BW215" s="7">
        <v>0</v>
      </c>
      <c r="BX215" s="9">
        <f t="shared" si="65"/>
        <v>0</v>
      </c>
      <c r="BY215" s="7">
        <v>0</v>
      </c>
      <c r="BZ215" s="7">
        <v>0</v>
      </c>
      <c r="CA215" s="7">
        <v>0</v>
      </c>
      <c r="CB215" s="7">
        <v>0</v>
      </c>
      <c r="CC215" s="36"/>
      <c r="CD215" s="7">
        <f t="shared" si="57"/>
        <v>0</v>
      </c>
      <c r="CE215" s="7">
        <v>0</v>
      </c>
      <c r="CF215" s="7">
        <v>0</v>
      </c>
      <c r="CG215" s="36"/>
      <c r="CH215" s="7">
        <f t="shared" si="58"/>
        <v>0</v>
      </c>
      <c r="CI215" s="7">
        <v>0</v>
      </c>
      <c r="CJ215" s="7">
        <v>0</v>
      </c>
      <c r="CK215" s="7">
        <v>0</v>
      </c>
      <c r="CL215" s="7">
        <v>0</v>
      </c>
      <c r="CM215" s="36"/>
      <c r="CN215" s="7"/>
      <c r="CO215" s="7">
        <v>0</v>
      </c>
      <c r="CP215" s="7">
        <v>0</v>
      </c>
      <c r="CQ215" s="7">
        <v>0</v>
      </c>
      <c r="CR215" s="36"/>
      <c r="CS215" s="7">
        <f t="shared" si="59"/>
        <v>0</v>
      </c>
      <c r="CT215" s="36">
        <v>0</v>
      </c>
      <c r="CV215" s="7">
        <v>0</v>
      </c>
      <c r="CW215" s="9">
        <f t="shared" si="66"/>
        <v>0</v>
      </c>
      <c r="CX215" s="9">
        <f t="shared" si="67"/>
        <v>350</v>
      </c>
    </row>
    <row r="216" spans="1:102" ht="26.25">
      <c r="A216" s="8" t="s">
        <v>153</v>
      </c>
      <c r="B216" s="6" t="s">
        <v>154</v>
      </c>
      <c r="C216" s="7">
        <v>0</v>
      </c>
      <c r="D216" s="7">
        <v>0</v>
      </c>
      <c r="E216" s="7">
        <v>0</v>
      </c>
      <c r="F216" s="7">
        <v>2000</v>
      </c>
      <c r="G216" s="7"/>
      <c r="H216" s="36">
        <f t="shared" si="46"/>
        <v>2000</v>
      </c>
      <c r="I216" s="36">
        <v>0</v>
      </c>
      <c r="J216" s="7">
        <v>0</v>
      </c>
      <c r="K216" s="7">
        <v>0</v>
      </c>
      <c r="L216" s="7">
        <v>0</v>
      </c>
      <c r="M216" s="30">
        <v>0</v>
      </c>
      <c r="N216" s="14"/>
      <c r="O216" s="36">
        <f t="shared" si="47"/>
        <v>0</v>
      </c>
      <c r="P216" s="7">
        <v>0</v>
      </c>
      <c r="Q216" s="30">
        <v>0</v>
      </c>
      <c r="R216" s="14">
        <v>0</v>
      </c>
      <c r="S216" s="30">
        <v>0</v>
      </c>
      <c r="T216" s="36"/>
      <c r="U216" s="7">
        <v>0</v>
      </c>
      <c r="V216" s="7"/>
      <c r="W216" s="7">
        <f t="shared" si="63"/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14">
        <f t="shared" si="49"/>
        <v>0</v>
      </c>
      <c r="AN216" s="36"/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36"/>
      <c r="AX216" s="14">
        <f t="shared" si="50"/>
        <v>0</v>
      </c>
      <c r="AY216" s="7">
        <v>0</v>
      </c>
      <c r="AZ216" s="7">
        <v>0</v>
      </c>
      <c r="BA216" s="36"/>
      <c r="BB216" s="7">
        <f t="shared" si="51"/>
        <v>0</v>
      </c>
      <c r="BC216" s="36">
        <v>0</v>
      </c>
      <c r="BD216" s="36">
        <v>0</v>
      </c>
      <c r="BE216" s="7">
        <v>0</v>
      </c>
      <c r="BF216" s="7">
        <v>0</v>
      </c>
      <c r="BG216" s="7">
        <v>0</v>
      </c>
      <c r="BH216" s="36"/>
      <c r="BI216" s="7">
        <f t="shared" si="62"/>
        <v>0</v>
      </c>
      <c r="BJ216" s="36">
        <v>0</v>
      </c>
      <c r="BK216" s="14">
        <v>0</v>
      </c>
      <c r="BL216" s="16">
        <f t="shared" si="64"/>
        <v>0</v>
      </c>
      <c r="BM216" s="16">
        <f t="shared" si="53"/>
        <v>0</v>
      </c>
      <c r="BN216" s="7">
        <v>0</v>
      </c>
      <c r="BO216" s="7">
        <v>0</v>
      </c>
      <c r="BP216" s="7">
        <f t="shared" si="54"/>
        <v>0</v>
      </c>
      <c r="BQ216" s="36"/>
      <c r="BR216" s="7">
        <v>0</v>
      </c>
      <c r="BS216" s="7">
        <v>0</v>
      </c>
      <c r="BT216" s="7">
        <v>0</v>
      </c>
      <c r="BU216" s="7">
        <f t="shared" si="55"/>
        <v>0</v>
      </c>
      <c r="BV216" s="36"/>
      <c r="BW216" s="7">
        <v>0</v>
      </c>
      <c r="BX216" s="9">
        <f t="shared" si="65"/>
        <v>0</v>
      </c>
      <c r="BY216" s="7">
        <v>0</v>
      </c>
      <c r="BZ216" s="7">
        <v>0</v>
      </c>
      <c r="CA216" s="7">
        <v>0</v>
      </c>
      <c r="CB216" s="7">
        <v>0</v>
      </c>
      <c r="CC216" s="36"/>
      <c r="CD216" s="7">
        <f t="shared" si="57"/>
        <v>0</v>
      </c>
      <c r="CE216" s="7">
        <v>0</v>
      </c>
      <c r="CF216" s="7">
        <v>0</v>
      </c>
      <c r="CG216" s="36"/>
      <c r="CH216" s="7">
        <f t="shared" si="58"/>
        <v>0</v>
      </c>
      <c r="CI216" s="7">
        <v>0</v>
      </c>
      <c r="CJ216" s="7">
        <v>0</v>
      </c>
      <c r="CK216" s="7">
        <v>0</v>
      </c>
      <c r="CL216" s="7">
        <v>0</v>
      </c>
      <c r="CM216" s="36"/>
      <c r="CN216" s="7"/>
      <c r="CO216" s="7">
        <v>0</v>
      </c>
      <c r="CP216" s="7">
        <v>0</v>
      </c>
      <c r="CQ216" s="7">
        <v>0</v>
      </c>
      <c r="CR216" s="36"/>
      <c r="CS216" s="7">
        <f t="shared" si="59"/>
        <v>0</v>
      </c>
      <c r="CT216" s="36">
        <v>0</v>
      </c>
      <c r="CV216" s="7">
        <v>0</v>
      </c>
      <c r="CW216" s="9">
        <f t="shared" si="66"/>
        <v>0</v>
      </c>
      <c r="CX216" s="9">
        <f t="shared" si="67"/>
        <v>2000</v>
      </c>
    </row>
    <row r="217" spans="1:102" ht="39">
      <c r="A217" s="8" t="s">
        <v>155</v>
      </c>
      <c r="B217" s="6" t="s">
        <v>156</v>
      </c>
      <c r="C217" s="7">
        <v>0</v>
      </c>
      <c r="D217" s="7">
        <v>0</v>
      </c>
      <c r="E217" s="7">
        <v>150</v>
      </c>
      <c r="F217" s="7">
        <v>0</v>
      </c>
      <c r="G217" s="7"/>
      <c r="H217" s="36">
        <f t="shared" si="46"/>
        <v>150</v>
      </c>
      <c r="I217" s="36">
        <v>0</v>
      </c>
      <c r="J217" s="7">
        <v>0</v>
      </c>
      <c r="K217" s="7">
        <v>0</v>
      </c>
      <c r="L217" s="7">
        <v>0</v>
      </c>
      <c r="M217" s="30">
        <v>0</v>
      </c>
      <c r="N217" s="14"/>
      <c r="O217" s="36">
        <f t="shared" si="47"/>
        <v>0</v>
      </c>
      <c r="P217" s="7">
        <v>0</v>
      </c>
      <c r="Q217" s="30">
        <v>0</v>
      </c>
      <c r="R217" s="14">
        <v>0</v>
      </c>
      <c r="S217" s="30">
        <v>0</v>
      </c>
      <c r="T217" s="36"/>
      <c r="U217" s="7">
        <v>0</v>
      </c>
      <c r="V217" s="7"/>
      <c r="W217" s="7">
        <f t="shared" si="63"/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14">
        <f t="shared" si="49"/>
        <v>0</v>
      </c>
      <c r="AN217" s="36"/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36"/>
      <c r="AX217" s="14">
        <f t="shared" si="50"/>
        <v>0</v>
      </c>
      <c r="AY217" s="7">
        <v>0</v>
      </c>
      <c r="AZ217" s="7">
        <v>0</v>
      </c>
      <c r="BA217" s="36"/>
      <c r="BB217" s="7">
        <f t="shared" si="51"/>
        <v>0</v>
      </c>
      <c r="BC217" s="36">
        <v>0</v>
      </c>
      <c r="BD217" s="36">
        <v>0</v>
      </c>
      <c r="BE217" s="7">
        <v>0</v>
      </c>
      <c r="BF217" s="7">
        <v>0</v>
      </c>
      <c r="BG217" s="7">
        <v>0</v>
      </c>
      <c r="BH217" s="36"/>
      <c r="BI217" s="7">
        <f t="shared" si="62"/>
        <v>0</v>
      </c>
      <c r="BJ217" s="36">
        <v>0</v>
      </c>
      <c r="BK217" s="14">
        <v>0</v>
      </c>
      <c r="BL217" s="16">
        <f t="shared" si="64"/>
        <v>0</v>
      </c>
      <c r="BM217" s="16">
        <f t="shared" si="53"/>
        <v>0</v>
      </c>
      <c r="BN217" s="7">
        <v>0</v>
      </c>
      <c r="BO217" s="7">
        <v>0</v>
      </c>
      <c r="BP217" s="7">
        <f t="shared" si="54"/>
        <v>0</v>
      </c>
      <c r="BQ217" s="36"/>
      <c r="BR217" s="7">
        <v>0</v>
      </c>
      <c r="BS217" s="7">
        <v>0</v>
      </c>
      <c r="BT217" s="7">
        <v>0</v>
      </c>
      <c r="BU217" s="7">
        <f t="shared" si="55"/>
        <v>0</v>
      </c>
      <c r="BV217" s="36"/>
      <c r="BW217" s="7">
        <v>0</v>
      </c>
      <c r="BX217" s="9">
        <f t="shared" si="65"/>
        <v>0</v>
      </c>
      <c r="BY217" s="7">
        <v>0</v>
      </c>
      <c r="BZ217" s="7">
        <v>0</v>
      </c>
      <c r="CA217" s="7">
        <v>0</v>
      </c>
      <c r="CB217" s="7">
        <v>0</v>
      </c>
      <c r="CC217" s="36"/>
      <c r="CD217" s="7">
        <f t="shared" si="57"/>
        <v>0</v>
      </c>
      <c r="CE217" s="7">
        <v>0</v>
      </c>
      <c r="CF217" s="7">
        <v>0</v>
      </c>
      <c r="CG217" s="36"/>
      <c r="CH217" s="7">
        <f t="shared" si="58"/>
        <v>0</v>
      </c>
      <c r="CI217" s="7">
        <v>0</v>
      </c>
      <c r="CJ217" s="7">
        <v>0</v>
      </c>
      <c r="CK217" s="7">
        <v>0</v>
      </c>
      <c r="CL217" s="7">
        <v>0</v>
      </c>
      <c r="CM217" s="36"/>
      <c r="CN217" s="7"/>
      <c r="CO217" s="7">
        <v>0</v>
      </c>
      <c r="CP217" s="7">
        <v>0</v>
      </c>
      <c r="CQ217" s="7">
        <v>0</v>
      </c>
      <c r="CR217" s="36"/>
      <c r="CS217" s="7">
        <f t="shared" si="59"/>
        <v>0</v>
      </c>
      <c r="CT217" s="36">
        <v>0</v>
      </c>
      <c r="CV217" s="7">
        <v>0</v>
      </c>
      <c r="CW217" s="9">
        <f t="shared" si="66"/>
        <v>0</v>
      </c>
      <c r="CX217" s="9">
        <f t="shared" si="67"/>
        <v>150</v>
      </c>
    </row>
    <row r="218" spans="1:102" ht="51.75">
      <c r="A218" s="8" t="s">
        <v>157</v>
      </c>
      <c r="B218" s="6" t="s">
        <v>158</v>
      </c>
      <c r="C218" s="7">
        <v>0</v>
      </c>
      <c r="D218" s="7">
        <v>0</v>
      </c>
      <c r="E218" s="7">
        <v>0</v>
      </c>
      <c r="F218" s="7">
        <v>0</v>
      </c>
      <c r="G218" s="7"/>
      <c r="H218" s="36">
        <f t="shared" si="46"/>
        <v>0</v>
      </c>
      <c r="I218" s="36">
        <v>0</v>
      </c>
      <c r="J218" s="7">
        <v>0</v>
      </c>
      <c r="K218" s="7">
        <v>0</v>
      </c>
      <c r="L218" s="7">
        <v>0</v>
      </c>
      <c r="M218" s="30">
        <v>0</v>
      </c>
      <c r="N218" s="14"/>
      <c r="O218" s="36">
        <f t="shared" si="47"/>
        <v>0</v>
      </c>
      <c r="P218" s="7">
        <v>0</v>
      </c>
      <c r="Q218" s="30">
        <v>0</v>
      </c>
      <c r="R218" s="14">
        <v>0</v>
      </c>
      <c r="S218" s="30">
        <v>0</v>
      </c>
      <c r="T218" s="36"/>
      <c r="U218" s="7">
        <v>0</v>
      </c>
      <c r="V218" s="7"/>
      <c r="W218" s="7">
        <f t="shared" si="63"/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14">
        <f t="shared" si="49"/>
        <v>0</v>
      </c>
      <c r="AN218" s="36"/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36"/>
      <c r="AX218" s="14">
        <f t="shared" si="50"/>
        <v>0</v>
      </c>
      <c r="AY218" s="7">
        <v>0</v>
      </c>
      <c r="AZ218" s="7">
        <v>0</v>
      </c>
      <c r="BA218" s="36"/>
      <c r="BB218" s="7">
        <f t="shared" si="51"/>
        <v>0</v>
      </c>
      <c r="BC218" s="36">
        <v>0</v>
      </c>
      <c r="BD218" s="36">
        <v>0</v>
      </c>
      <c r="BE218" s="7">
        <v>0</v>
      </c>
      <c r="BF218" s="7">
        <v>0</v>
      </c>
      <c r="BG218" s="7">
        <v>0</v>
      </c>
      <c r="BH218" s="36"/>
      <c r="BI218" s="7">
        <f t="shared" si="62"/>
        <v>0</v>
      </c>
      <c r="BJ218" s="36">
        <v>0</v>
      </c>
      <c r="BK218" s="14">
        <v>0</v>
      </c>
      <c r="BL218" s="16">
        <f t="shared" si="64"/>
        <v>0</v>
      </c>
      <c r="BM218" s="16">
        <f t="shared" si="53"/>
        <v>0</v>
      </c>
      <c r="BN218" s="7">
        <v>0</v>
      </c>
      <c r="BO218" s="7">
        <v>0</v>
      </c>
      <c r="BP218" s="7">
        <f t="shared" si="54"/>
        <v>0</v>
      </c>
      <c r="BQ218" s="36"/>
      <c r="BR218" s="7">
        <v>0</v>
      </c>
      <c r="BS218" s="7">
        <v>0</v>
      </c>
      <c r="BT218" s="7">
        <v>0</v>
      </c>
      <c r="BU218" s="7">
        <f t="shared" si="55"/>
        <v>0</v>
      </c>
      <c r="BV218" s="36"/>
      <c r="BW218" s="7">
        <v>0</v>
      </c>
      <c r="BX218" s="9">
        <f t="shared" si="65"/>
        <v>0</v>
      </c>
      <c r="BY218" s="7">
        <v>0</v>
      </c>
      <c r="BZ218" s="7">
        <v>0</v>
      </c>
      <c r="CA218" s="7">
        <v>0</v>
      </c>
      <c r="CB218" s="7">
        <v>0</v>
      </c>
      <c r="CC218" s="36"/>
      <c r="CD218" s="7">
        <f t="shared" si="57"/>
        <v>0</v>
      </c>
      <c r="CE218" s="7">
        <v>0</v>
      </c>
      <c r="CF218" s="7">
        <v>0</v>
      </c>
      <c r="CG218" s="36"/>
      <c r="CH218" s="7">
        <f t="shared" si="58"/>
        <v>0</v>
      </c>
      <c r="CI218" s="7">
        <v>0</v>
      </c>
      <c r="CJ218" s="7">
        <v>0</v>
      </c>
      <c r="CK218" s="7">
        <v>0</v>
      </c>
      <c r="CL218" s="7">
        <v>0</v>
      </c>
      <c r="CM218" s="36"/>
      <c r="CN218" s="7"/>
      <c r="CO218" s="7">
        <v>0</v>
      </c>
      <c r="CP218" s="7">
        <v>0</v>
      </c>
      <c r="CQ218" s="7">
        <v>0</v>
      </c>
      <c r="CR218" s="36"/>
      <c r="CS218" s="7">
        <f t="shared" si="59"/>
        <v>0</v>
      </c>
      <c r="CT218" s="36">
        <v>0</v>
      </c>
      <c r="CV218" s="7">
        <v>0</v>
      </c>
      <c r="CW218" s="9">
        <f t="shared" si="66"/>
        <v>0</v>
      </c>
      <c r="CX218" s="9">
        <f t="shared" si="67"/>
        <v>0</v>
      </c>
    </row>
    <row r="219" spans="1:102" ht="26.25">
      <c r="A219" s="8" t="s">
        <v>159</v>
      </c>
      <c r="B219" s="6" t="s">
        <v>160</v>
      </c>
      <c r="C219" s="7">
        <v>0</v>
      </c>
      <c r="D219" s="7">
        <v>0</v>
      </c>
      <c r="E219" s="7">
        <v>0</v>
      </c>
      <c r="F219" s="7">
        <v>0</v>
      </c>
      <c r="G219" s="7"/>
      <c r="H219" s="36">
        <f t="shared" si="46"/>
        <v>0</v>
      </c>
      <c r="I219" s="36">
        <v>0</v>
      </c>
      <c r="J219" s="7">
        <v>0</v>
      </c>
      <c r="K219" s="7">
        <v>0</v>
      </c>
      <c r="L219" s="7">
        <v>0</v>
      </c>
      <c r="M219" s="30">
        <v>0</v>
      </c>
      <c r="N219" s="14"/>
      <c r="O219" s="36">
        <f t="shared" si="47"/>
        <v>0</v>
      </c>
      <c r="P219" s="7">
        <v>0</v>
      </c>
      <c r="Q219" s="30">
        <v>0</v>
      </c>
      <c r="R219" s="14">
        <v>0</v>
      </c>
      <c r="S219" s="30">
        <v>0</v>
      </c>
      <c r="T219" s="36"/>
      <c r="U219" s="7">
        <v>0</v>
      </c>
      <c r="V219" s="7"/>
      <c r="W219" s="7">
        <f t="shared" si="63"/>
        <v>0</v>
      </c>
      <c r="X219" s="7">
        <v>23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14">
        <f t="shared" si="49"/>
        <v>23</v>
      </c>
      <c r="AN219" s="36"/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36"/>
      <c r="AX219" s="14">
        <f t="shared" si="50"/>
        <v>0</v>
      </c>
      <c r="AY219" s="7">
        <v>0</v>
      </c>
      <c r="AZ219" s="7">
        <v>0</v>
      </c>
      <c r="BA219" s="36"/>
      <c r="BB219" s="7">
        <f t="shared" si="51"/>
        <v>0</v>
      </c>
      <c r="BC219" s="36">
        <v>0</v>
      </c>
      <c r="BD219" s="36">
        <v>0</v>
      </c>
      <c r="BE219" s="7">
        <v>0</v>
      </c>
      <c r="BF219" s="7">
        <v>0</v>
      </c>
      <c r="BG219" s="7">
        <v>0</v>
      </c>
      <c r="BH219" s="36"/>
      <c r="BI219" s="7">
        <f t="shared" si="62"/>
        <v>0</v>
      </c>
      <c r="BJ219" s="36">
        <v>0</v>
      </c>
      <c r="BK219" s="14">
        <v>23</v>
      </c>
      <c r="BL219" s="16">
        <f t="shared" si="64"/>
        <v>23</v>
      </c>
      <c r="BM219" s="16">
        <f t="shared" si="53"/>
        <v>23</v>
      </c>
      <c r="BN219" s="7">
        <v>0</v>
      </c>
      <c r="BO219" s="7">
        <v>0</v>
      </c>
      <c r="BP219" s="7">
        <f t="shared" si="54"/>
        <v>0</v>
      </c>
      <c r="BQ219" s="36"/>
      <c r="BR219" s="7">
        <v>0</v>
      </c>
      <c r="BS219" s="7">
        <v>0</v>
      </c>
      <c r="BT219" s="7">
        <v>0</v>
      </c>
      <c r="BU219" s="7">
        <f t="shared" si="55"/>
        <v>0</v>
      </c>
      <c r="BV219" s="36"/>
      <c r="BW219" s="7">
        <v>0</v>
      </c>
      <c r="BX219" s="9">
        <f t="shared" si="65"/>
        <v>0</v>
      </c>
      <c r="BY219" s="7">
        <v>0</v>
      </c>
      <c r="BZ219" s="7">
        <v>0</v>
      </c>
      <c r="CA219" s="7">
        <v>0</v>
      </c>
      <c r="CB219" s="7">
        <v>0</v>
      </c>
      <c r="CC219" s="36"/>
      <c r="CD219" s="7">
        <f t="shared" si="57"/>
        <v>0</v>
      </c>
      <c r="CE219" s="7">
        <v>0</v>
      </c>
      <c r="CF219" s="7">
        <v>0</v>
      </c>
      <c r="CG219" s="36"/>
      <c r="CH219" s="7">
        <f t="shared" si="58"/>
        <v>0</v>
      </c>
      <c r="CI219" s="7">
        <v>0</v>
      </c>
      <c r="CJ219" s="7">
        <v>0</v>
      </c>
      <c r="CK219" s="7">
        <v>0</v>
      </c>
      <c r="CL219" s="7">
        <v>0</v>
      </c>
      <c r="CM219" s="36"/>
      <c r="CN219" s="7"/>
      <c r="CO219" s="7">
        <v>0</v>
      </c>
      <c r="CP219" s="7">
        <v>0</v>
      </c>
      <c r="CQ219" s="7">
        <v>0</v>
      </c>
      <c r="CR219" s="36"/>
      <c r="CS219" s="7">
        <f t="shared" si="59"/>
        <v>0</v>
      </c>
      <c r="CT219" s="36">
        <v>0</v>
      </c>
      <c r="CV219" s="7">
        <v>0</v>
      </c>
      <c r="CW219" s="9">
        <f t="shared" si="66"/>
        <v>0</v>
      </c>
      <c r="CX219" s="9">
        <f t="shared" si="67"/>
        <v>23</v>
      </c>
    </row>
    <row r="220" spans="1:102" ht="26.25">
      <c r="A220" s="8" t="s">
        <v>161</v>
      </c>
      <c r="B220" s="6" t="s">
        <v>162</v>
      </c>
      <c r="C220" s="7">
        <v>0</v>
      </c>
      <c r="D220" s="7">
        <v>0</v>
      </c>
      <c r="E220" s="7">
        <v>0</v>
      </c>
      <c r="F220" s="7">
        <v>0</v>
      </c>
      <c r="G220" s="7"/>
      <c r="H220" s="36">
        <f t="shared" si="46"/>
        <v>0</v>
      </c>
      <c r="I220" s="36">
        <v>0</v>
      </c>
      <c r="J220" s="7">
        <v>0</v>
      </c>
      <c r="K220" s="7">
        <v>0</v>
      </c>
      <c r="L220" s="7">
        <v>0</v>
      </c>
      <c r="M220" s="30">
        <v>0</v>
      </c>
      <c r="N220" s="14"/>
      <c r="O220" s="36">
        <f t="shared" si="47"/>
        <v>0</v>
      </c>
      <c r="P220" s="7">
        <v>0</v>
      </c>
      <c r="Q220" s="30">
        <v>0</v>
      </c>
      <c r="R220" s="14">
        <v>0</v>
      </c>
      <c r="S220" s="30">
        <v>0</v>
      </c>
      <c r="T220" s="36"/>
      <c r="U220" s="7">
        <v>0</v>
      </c>
      <c r="V220" s="7"/>
      <c r="W220" s="7">
        <f t="shared" si="63"/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14">
        <f t="shared" si="49"/>
        <v>0</v>
      </c>
      <c r="AN220" s="36"/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36"/>
      <c r="AX220" s="14">
        <f t="shared" si="50"/>
        <v>0</v>
      </c>
      <c r="AY220" s="7">
        <v>0</v>
      </c>
      <c r="AZ220" s="7">
        <v>0</v>
      </c>
      <c r="BA220" s="36"/>
      <c r="BB220" s="7">
        <f t="shared" si="51"/>
        <v>0</v>
      </c>
      <c r="BC220" s="36">
        <v>0</v>
      </c>
      <c r="BD220" s="36">
        <v>0</v>
      </c>
      <c r="BE220" s="7">
        <v>0</v>
      </c>
      <c r="BF220" s="7">
        <v>0</v>
      </c>
      <c r="BG220" s="7">
        <v>0</v>
      </c>
      <c r="BH220" s="36"/>
      <c r="BI220" s="7">
        <f t="shared" si="62"/>
        <v>0</v>
      </c>
      <c r="BJ220" s="36">
        <v>0</v>
      </c>
      <c r="BK220" s="14">
        <v>0</v>
      </c>
      <c r="BL220" s="16">
        <f t="shared" si="64"/>
        <v>0</v>
      </c>
      <c r="BM220" s="16">
        <f t="shared" si="53"/>
        <v>0</v>
      </c>
      <c r="BN220" s="7">
        <v>0</v>
      </c>
      <c r="BO220" s="7">
        <v>0</v>
      </c>
      <c r="BP220" s="7">
        <f t="shared" si="54"/>
        <v>0</v>
      </c>
      <c r="BQ220" s="36"/>
      <c r="BR220" s="7">
        <v>0</v>
      </c>
      <c r="BS220" s="7">
        <v>0</v>
      </c>
      <c r="BT220" s="7">
        <v>0</v>
      </c>
      <c r="BU220" s="7">
        <f t="shared" si="55"/>
        <v>0</v>
      </c>
      <c r="BV220" s="36"/>
      <c r="BW220" s="7">
        <v>0</v>
      </c>
      <c r="BX220" s="9">
        <f t="shared" si="65"/>
        <v>0</v>
      </c>
      <c r="BY220" s="7">
        <v>0</v>
      </c>
      <c r="BZ220" s="7">
        <v>0</v>
      </c>
      <c r="CA220" s="7">
        <v>0</v>
      </c>
      <c r="CB220" s="7">
        <v>0</v>
      </c>
      <c r="CC220" s="36"/>
      <c r="CD220" s="7">
        <f t="shared" si="57"/>
        <v>0</v>
      </c>
      <c r="CE220" s="7">
        <v>0</v>
      </c>
      <c r="CF220" s="7">
        <v>0</v>
      </c>
      <c r="CG220" s="36"/>
      <c r="CH220" s="7">
        <f t="shared" si="58"/>
        <v>0</v>
      </c>
      <c r="CI220" s="7">
        <v>0</v>
      </c>
      <c r="CJ220" s="7">
        <v>0</v>
      </c>
      <c r="CK220" s="7">
        <v>0</v>
      </c>
      <c r="CL220" s="7">
        <v>0</v>
      </c>
      <c r="CM220" s="36"/>
      <c r="CN220" s="7"/>
      <c r="CO220" s="7">
        <v>0</v>
      </c>
      <c r="CP220" s="7">
        <v>0</v>
      </c>
      <c r="CQ220" s="7">
        <v>0</v>
      </c>
      <c r="CR220" s="36"/>
      <c r="CS220" s="7">
        <f t="shared" si="59"/>
        <v>0</v>
      </c>
      <c r="CT220" s="36">
        <v>0</v>
      </c>
      <c r="CV220" s="7">
        <v>0</v>
      </c>
      <c r="CW220" s="9">
        <f t="shared" si="66"/>
        <v>0</v>
      </c>
      <c r="CX220" s="9">
        <f t="shared" si="67"/>
        <v>0</v>
      </c>
    </row>
    <row r="221" spans="1:102" ht="39">
      <c r="A221" s="8" t="s">
        <v>163</v>
      </c>
      <c r="B221" s="6" t="s">
        <v>164</v>
      </c>
      <c r="C221" s="7">
        <v>0</v>
      </c>
      <c r="D221" s="7">
        <v>700</v>
      </c>
      <c r="E221" s="7">
        <v>0</v>
      </c>
      <c r="F221" s="7">
        <v>175</v>
      </c>
      <c r="G221" s="7"/>
      <c r="H221" s="36">
        <f t="shared" si="46"/>
        <v>875</v>
      </c>
      <c r="I221" s="36">
        <v>0</v>
      </c>
      <c r="J221" s="7">
        <v>0</v>
      </c>
      <c r="K221" s="7">
        <v>0</v>
      </c>
      <c r="L221" s="7">
        <v>0</v>
      </c>
      <c r="M221" s="30">
        <v>0</v>
      </c>
      <c r="N221" s="14"/>
      <c r="O221" s="36">
        <f t="shared" si="47"/>
        <v>0</v>
      </c>
      <c r="P221" s="7">
        <v>0</v>
      </c>
      <c r="Q221" s="30">
        <v>0</v>
      </c>
      <c r="R221" s="14">
        <v>0</v>
      </c>
      <c r="S221" s="30">
        <v>0</v>
      </c>
      <c r="T221" s="36"/>
      <c r="U221" s="7">
        <v>0</v>
      </c>
      <c r="V221" s="7"/>
      <c r="W221" s="7">
        <f t="shared" si="63"/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14">
        <f t="shared" si="49"/>
        <v>0</v>
      </c>
      <c r="AN221" s="36"/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36"/>
      <c r="AX221" s="14">
        <f t="shared" si="50"/>
        <v>0</v>
      </c>
      <c r="AY221" s="7">
        <v>0</v>
      </c>
      <c r="AZ221" s="7">
        <v>0</v>
      </c>
      <c r="BA221" s="36"/>
      <c r="BB221" s="7">
        <f t="shared" si="51"/>
        <v>0</v>
      </c>
      <c r="BC221" s="36">
        <v>0</v>
      </c>
      <c r="BD221" s="36">
        <v>0</v>
      </c>
      <c r="BE221" s="7">
        <v>0</v>
      </c>
      <c r="BF221" s="7">
        <v>0</v>
      </c>
      <c r="BG221" s="7">
        <v>0</v>
      </c>
      <c r="BH221" s="36"/>
      <c r="BI221" s="7">
        <f t="shared" si="62"/>
        <v>0</v>
      </c>
      <c r="BJ221" s="36">
        <v>0</v>
      </c>
      <c r="BK221" s="14">
        <v>0</v>
      </c>
      <c r="BL221" s="16">
        <f t="shared" si="64"/>
        <v>0</v>
      </c>
      <c r="BM221" s="16">
        <f t="shared" si="53"/>
        <v>0</v>
      </c>
      <c r="BN221" s="7">
        <v>583</v>
      </c>
      <c r="BO221" s="7">
        <v>0</v>
      </c>
      <c r="BP221" s="7">
        <f t="shared" si="54"/>
        <v>583</v>
      </c>
      <c r="BQ221" s="36"/>
      <c r="BR221" s="7">
        <v>0</v>
      </c>
      <c r="BS221" s="7">
        <v>0</v>
      </c>
      <c r="BT221" s="7">
        <v>0</v>
      </c>
      <c r="BU221" s="7">
        <f t="shared" si="55"/>
        <v>0</v>
      </c>
      <c r="BV221" s="36"/>
      <c r="BW221" s="7">
        <v>583</v>
      </c>
      <c r="BX221" s="9">
        <f t="shared" si="65"/>
        <v>583</v>
      </c>
      <c r="BY221" s="7">
        <v>0</v>
      </c>
      <c r="BZ221" s="7">
        <v>0</v>
      </c>
      <c r="CA221" s="7">
        <v>0</v>
      </c>
      <c r="CB221" s="7">
        <v>0</v>
      </c>
      <c r="CC221" s="36"/>
      <c r="CD221" s="7">
        <f t="shared" si="57"/>
        <v>0</v>
      </c>
      <c r="CE221" s="7">
        <v>0</v>
      </c>
      <c r="CF221" s="7">
        <v>0</v>
      </c>
      <c r="CG221" s="36"/>
      <c r="CH221" s="7">
        <f t="shared" si="58"/>
        <v>0</v>
      </c>
      <c r="CI221" s="7">
        <v>0</v>
      </c>
      <c r="CJ221" s="7">
        <v>0</v>
      </c>
      <c r="CK221" s="7">
        <v>0</v>
      </c>
      <c r="CL221" s="7">
        <v>0</v>
      </c>
      <c r="CM221" s="36"/>
      <c r="CN221" s="7"/>
      <c r="CO221" s="7">
        <v>0</v>
      </c>
      <c r="CP221" s="7">
        <v>0</v>
      </c>
      <c r="CQ221" s="7">
        <v>0</v>
      </c>
      <c r="CR221" s="36"/>
      <c r="CS221" s="7">
        <f t="shared" si="59"/>
        <v>0</v>
      </c>
      <c r="CT221" s="36">
        <v>0</v>
      </c>
      <c r="CV221" s="7">
        <v>0</v>
      </c>
      <c r="CW221" s="9">
        <f t="shared" si="66"/>
        <v>0</v>
      </c>
      <c r="CX221" s="9">
        <f t="shared" si="67"/>
        <v>1458</v>
      </c>
    </row>
    <row r="222" spans="1:102" ht="26.25">
      <c r="A222" s="8" t="s">
        <v>165</v>
      </c>
      <c r="B222" s="6" t="s">
        <v>166</v>
      </c>
      <c r="C222" s="7">
        <v>0</v>
      </c>
      <c r="D222" s="7">
        <v>0</v>
      </c>
      <c r="E222" s="7">
        <v>0</v>
      </c>
      <c r="F222" s="7">
        <v>0</v>
      </c>
      <c r="G222" s="7"/>
      <c r="H222" s="36">
        <f t="shared" si="46"/>
        <v>0</v>
      </c>
      <c r="I222" s="36">
        <v>0</v>
      </c>
      <c r="J222" s="7">
        <v>0</v>
      </c>
      <c r="K222" s="7">
        <v>0</v>
      </c>
      <c r="L222" s="7">
        <v>0</v>
      </c>
      <c r="M222" s="30">
        <v>0</v>
      </c>
      <c r="N222" s="14"/>
      <c r="O222" s="36">
        <f t="shared" si="47"/>
        <v>0</v>
      </c>
      <c r="P222" s="7">
        <v>0</v>
      </c>
      <c r="Q222" s="30">
        <v>0</v>
      </c>
      <c r="R222" s="14">
        <v>0</v>
      </c>
      <c r="S222" s="30">
        <v>0</v>
      </c>
      <c r="T222" s="36"/>
      <c r="U222" s="7">
        <v>0</v>
      </c>
      <c r="V222" s="7"/>
      <c r="W222" s="7">
        <f t="shared" si="63"/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14">
        <f t="shared" si="49"/>
        <v>0</v>
      </c>
      <c r="AN222" s="36"/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>
        <v>0</v>
      </c>
      <c r="AV222" s="7">
        <v>0</v>
      </c>
      <c r="AW222" s="36"/>
      <c r="AX222" s="14">
        <f t="shared" si="50"/>
        <v>0</v>
      </c>
      <c r="AY222" s="7">
        <v>0</v>
      </c>
      <c r="AZ222" s="7">
        <v>0</v>
      </c>
      <c r="BA222" s="36"/>
      <c r="BB222" s="7">
        <f t="shared" si="51"/>
        <v>0</v>
      </c>
      <c r="BC222" s="36">
        <v>0</v>
      </c>
      <c r="BD222" s="36">
        <v>0</v>
      </c>
      <c r="BE222" s="7">
        <v>0</v>
      </c>
      <c r="BF222" s="7">
        <v>0</v>
      </c>
      <c r="BG222" s="7">
        <v>0</v>
      </c>
      <c r="BH222" s="36"/>
      <c r="BI222" s="7">
        <f t="shared" si="62"/>
        <v>0</v>
      </c>
      <c r="BJ222" s="36">
        <v>0</v>
      </c>
      <c r="BK222" s="14">
        <v>0</v>
      </c>
      <c r="BL222" s="16">
        <f t="shared" si="64"/>
        <v>0</v>
      </c>
      <c r="BM222" s="16">
        <f t="shared" si="53"/>
        <v>0</v>
      </c>
      <c r="BN222" s="7">
        <v>0</v>
      </c>
      <c r="BO222" s="7">
        <v>0</v>
      </c>
      <c r="BP222" s="7">
        <f t="shared" si="54"/>
        <v>0</v>
      </c>
      <c r="BQ222" s="36"/>
      <c r="BR222" s="7">
        <v>0</v>
      </c>
      <c r="BS222" s="7">
        <v>0</v>
      </c>
      <c r="BT222" s="7">
        <v>0</v>
      </c>
      <c r="BU222" s="7">
        <f t="shared" si="55"/>
        <v>0</v>
      </c>
      <c r="BV222" s="36"/>
      <c r="BW222" s="7">
        <v>0</v>
      </c>
      <c r="BX222" s="9">
        <f t="shared" si="65"/>
        <v>0</v>
      </c>
      <c r="BY222" s="7">
        <v>0</v>
      </c>
      <c r="BZ222" s="7">
        <v>0</v>
      </c>
      <c r="CA222" s="7">
        <v>0</v>
      </c>
      <c r="CB222" s="7">
        <v>0</v>
      </c>
      <c r="CC222" s="36"/>
      <c r="CD222" s="7">
        <f t="shared" si="57"/>
        <v>0</v>
      </c>
      <c r="CE222" s="7">
        <v>0</v>
      </c>
      <c r="CF222" s="7">
        <v>0</v>
      </c>
      <c r="CG222" s="36"/>
      <c r="CH222" s="7">
        <f t="shared" si="58"/>
        <v>0</v>
      </c>
      <c r="CI222" s="7">
        <v>0</v>
      </c>
      <c r="CJ222" s="7">
        <v>0</v>
      </c>
      <c r="CK222" s="7">
        <v>0</v>
      </c>
      <c r="CL222" s="7">
        <v>0</v>
      </c>
      <c r="CM222" s="36"/>
      <c r="CN222" s="7"/>
      <c r="CO222" s="7">
        <v>0</v>
      </c>
      <c r="CP222" s="7">
        <v>0</v>
      </c>
      <c r="CQ222" s="7">
        <v>0</v>
      </c>
      <c r="CR222" s="36"/>
      <c r="CS222" s="7">
        <f t="shared" si="59"/>
        <v>0</v>
      </c>
      <c r="CT222" s="36">
        <v>0</v>
      </c>
      <c r="CV222" s="7">
        <v>0</v>
      </c>
      <c r="CW222" s="9">
        <f t="shared" si="66"/>
        <v>0</v>
      </c>
      <c r="CX222" s="9">
        <f t="shared" si="67"/>
        <v>0</v>
      </c>
    </row>
    <row r="223" spans="1:102">
      <c r="A223" s="8" t="s">
        <v>167</v>
      </c>
      <c r="B223" s="6" t="s">
        <v>168</v>
      </c>
      <c r="C223" s="7">
        <v>28</v>
      </c>
      <c r="D223" s="7">
        <v>594</v>
      </c>
      <c r="E223" s="7">
        <v>338</v>
      </c>
      <c r="F223" s="7">
        <v>0</v>
      </c>
      <c r="G223" s="7"/>
      <c r="H223" s="36">
        <f t="shared" si="46"/>
        <v>960</v>
      </c>
      <c r="I223" s="36">
        <v>262</v>
      </c>
      <c r="J223" s="7">
        <v>0</v>
      </c>
      <c r="K223" s="7">
        <v>0</v>
      </c>
      <c r="L223" s="7">
        <v>0</v>
      </c>
      <c r="M223" s="30">
        <v>0</v>
      </c>
      <c r="N223" s="14"/>
      <c r="O223" s="36">
        <f t="shared" si="47"/>
        <v>0</v>
      </c>
      <c r="P223" s="7">
        <v>0</v>
      </c>
      <c r="Q223" s="30">
        <v>0</v>
      </c>
      <c r="R223" s="14">
        <v>0</v>
      </c>
      <c r="S223" s="30">
        <v>0</v>
      </c>
      <c r="T223" s="36"/>
      <c r="U223" s="7">
        <v>0</v>
      </c>
      <c r="V223" s="7"/>
      <c r="W223" s="7">
        <f t="shared" si="63"/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14">
        <f t="shared" si="49"/>
        <v>0</v>
      </c>
      <c r="AN223" s="36"/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7">
        <v>0</v>
      </c>
      <c r="AW223" s="36"/>
      <c r="AX223" s="14">
        <f t="shared" si="50"/>
        <v>0</v>
      </c>
      <c r="AY223" s="7">
        <v>0</v>
      </c>
      <c r="AZ223" s="7">
        <v>0</v>
      </c>
      <c r="BA223" s="36"/>
      <c r="BB223" s="7">
        <f t="shared" si="51"/>
        <v>0</v>
      </c>
      <c r="BC223" s="36">
        <v>0</v>
      </c>
      <c r="BD223" s="36">
        <v>0</v>
      </c>
      <c r="BE223" s="7">
        <v>0</v>
      </c>
      <c r="BF223" s="7">
        <v>0</v>
      </c>
      <c r="BG223" s="7">
        <v>0</v>
      </c>
      <c r="BH223" s="36"/>
      <c r="BI223" s="7">
        <f t="shared" si="62"/>
        <v>0</v>
      </c>
      <c r="BJ223" s="36">
        <v>0</v>
      </c>
      <c r="BK223" s="14">
        <v>0</v>
      </c>
      <c r="BL223" s="16">
        <f t="shared" si="64"/>
        <v>0</v>
      </c>
      <c r="BM223" s="16">
        <f t="shared" si="53"/>
        <v>0</v>
      </c>
      <c r="BN223" s="7">
        <v>0</v>
      </c>
      <c r="BO223" s="7">
        <v>0</v>
      </c>
      <c r="BP223" s="7">
        <f t="shared" si="54"/>
        <v>0</v>
      </c>
      <c r="BQ223" s="36"/>
      <c r="BR223" s="7">
        <v>0</v>
      </c>
      <c r="BS223" s="7">
        <v>0</v>
      </c>
      <c r="BT223" s="7">
        <v>0</v>
      </c>
      <c r="BU223" s="7">
        <f t="shared" si="55"/>
        <v>0</v>
      </c>
      <c r="BV223" s="36"/>
      <c r="BW223" s="7">
        <v>0</v>
      </c>
      <c r="BX223" s="9">
        <f t="shared" si="65"/>
        <v>0</v>
      </c>
      <c r="BY223" s="7">
        <v>0</v>
      </c>
      <c r="BZ223" s="7">
        <v>0</v>
      </c>
      <c r="CA223" s="7">
        <v>0</v>
      </c>
      <c r="CB223" s="7">
        <v>0</v>
      </c>
      <c r="CC223" s="36"/>
      <c r="CD223" s="7">
        <f t="shared" si="57"/>
        <v>0</v>
      </c>
      <c r="CE223" s="7">
        <v>0</v>
      </c>
      <c r="CF223" s="7">
        <v>0</v>
      </c>
      <c r="CG223" s="36"/>
      <c r="CH223" s="7">
        <f t="shared" si="58"/>
        <v>0</v>
      </c>
      <c r="CI223" s="7">
        <v>0</v>
      </c>
      <c r="CJ223" s="7">
        <v>0</v>
      </c>
      <c r="CK223" s="7">
        <v>0</v>
      </c>
      <c r="CL223" s="7">
        <v>0</v>
      </c>
      <c r="CM223" s="36"/>
      <c r="CN223" s="7"/>
      <c r="CO223" s="7">
        <v>56</v>
      </c>
      <c r="CP223" s="7">
        <v>0</v>
      </c>
      <c r="CQ223" s="7">
        <v>0</v>
      </c>
      <c r="CR223" s="36"/>
      <c r="CS223" s="7">
        <f t="shared" si="59"/>
        <v>56</v>
      </c>
      <c r="CT223" s="36">
        <v>0</v>
      </c>
      <c r="CV223" s="7">
        <v>56</v>
      </c>
      <c r="CW223" s="9">
        <f t="shared" si="66"/>
        <v>56</v>
      </c>
      <c r="CX223" s="9">
        <f t="shared" si="67"/>
        <v>1278</v>
      </c>
    </row>
    <row r="224" spans="1:102">
      <c r="A224" s="8" t="s">
        <v>169</v>
      </c>
      <c r="B224" s="6" t="s">
        <v>170</v>
      </c>
      <c r="C224" s="7">
        <v>35</v>
      </c>
      <c r="D224" s="7">
        <v>70</v>
      </c>
      <c r="E224" s="7">
        <v>0</v>
      </c>
      <c r="F224" s="7">
        <v>0</v>
      </c>
      <c r="G224" s="7"/>
      <c r="H224" s="36">
        <f t="shared" si="46"/>
        <v>105</v>
      </c>
      <c r="I224" s="36">
        <v>0</v>
      </c>
      <c r="J224" s="7">
        <v>0</v>
      </c>
      <c r="K224" s="7">
        <v>0</v>
      </c>
      <c r="L224" s="7">
        <v>0</v>
      </c>
      <c r="M224" s="30">
        <v>0</v>
      </c>
      <c r="N224" s="14"/>
      <c r="O224" s="36">
        <f t="shared" si="47"/>
        <v>0</v>
      </c>
      <c r="P224" s="7">
        <v>0</v>
      </c>
      <c r="Q224" s="30">
        <v>0</v>
      </c>
      <c r="R224" s="14">
        <v>0</v>
      </c>
      <c r="S224" s="30">
        <v>0</v>
      </c>
      <c r="T224" s="36"/>
      <c r="U224" s="7">
        <v>0</v>
      </c>
      <c r="V224" s="7"/>
      <c r="W224" s="7">
        <f t="shared" si="63"/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14">
        <f t="shared" si="49"/>
        <v>0</v>
      </c>
      <c r="AN224" s="36"/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36"/>
      <c r="AX224" s="14">
        <f t="shared" si="50"/>
        <v>0</v>
      </c>
      <c r="AY224" s="7">
        <v>0</v>
      </c>
      <c r="AZ224" s="7">
        <v>0</v>
      </c>
      <c r="BA224" s="36"/>
      <c r="BB224" s="7">
        <f t="shared" si="51"/>
        <v>0</v>
      </c>
      <c r="BC224" s="36">
        <v>0</v>
      </c>
      <c r="BD224" s="36">
        <v>0</v>
      </c>
      <c r="BE224" s="7">
        <v>0</v>
      </c>
      <c r="BF224" s="7">
        <v>0</v>
      </c>
      <c r="BG224" s="7">
        <v>0</v>
      </c>
      <c r="BH224" s="36"/>
      <c r="BI224" s="7">
        <f t="shared" si="62"/>
        <v>0</v>
      </c>
      <c r="BJ224" s="36">
        <v>0</v>
      </c>
      <c r="BK224" s="14">
        <v>0</v>
      </c>
      <c r="BL224" s="16">
        <f t="shared" si="64"/>
        <v>0</v>
      </c>
      <c r="BM224" s="16">
        <f t="shared" si="53"/>
        <v>0</v>
      </c>
      <c r="BN224" s="7">
        <v>0</v>
      </c>
      <c r="BO224" s="7">
        <v>0</v>
      </c>
      <c r="BP224" s="7">
        <f t="shared" si="54"/>
        <v>0</v>
      </c>
      <c r="BQ224" s="36"/>
      <c r="BR224" s="7">
        <v>0</v>
      </c>
      <c r="BS224" s="7">
        <v>0</v>
      </c>
      <c r="BT224" s="7">
        <v>0</v>
      </c>
      <c r="BU224" s="7">
        <f t="shared" si="55"/>
        <v>0</v>
      </c>
      <c r="BV224" s="36"/>
      <c r="BW224" s="7">
        <v>0</v>
      </c>
      <c r="BX224" s="9">
        <f t="shared" si="65"/>
        <v>0</v>
      </c>
      <c r="BY224" s="7">
        <v>0</v>
      </c>
      <c r="BZ224" s="7">
        <v>0</v>
      </c>
      <c r="CA224" s="7">
        <v>0</v>
      </c>
      <c r="CB224" s="7">
        <v>0</v>
      </c>
      <c r="CC224" s="36"/>
      <c r="CD224" s="7">
        <f t="shared" si="57"/>
        <v>0</v>
      </c>
      <c r="CE224" s="7">
        <v>0</v>
      </c>
      <c r="CF224" s="7">
        <v>0</v>
      </c>
      <c r="CG224" s="36"/>
      <c r="CH224" s="7">
        <f t="shared" si="58"/>
        <v>0</v>
      </c>
      <c r="CI224" s="7">
        <v>0</v>
      </c>
      <c r="CJ224" s="7">
        <v>0</v>
      </c>
      <c r="CK224" s="7">
        <v>0</v>
      </c>
      <c r="CL224" s="7">
        <v>0</v>
      </c>
      <c r="CM224" s="36"/>
      <c r="CN224" s="7"/>
      <c r="CO224" s="7">
        <v>0</v>
      </c>
      <c r="CP224" s="7">
        <v>0</v>
      </c>
      <c r="CQ224" s="7">
        <v>0</v>
      </c>
      <c r="CR224" s="36"/>
      <c r="CS224" s="7">
        <f t="shared" si="59"/>
        <v>0</v>
      </c>
      <c r="CT224" s="36">
        <v>0</v>
      </c>
      <c r="CV224" s="7">
        <v>0</v>
      </c>
      <c r="CW224" s="9">
        <f t="shared" si="66"/>
        <v>0</v>
      </c>
      <c r="CX224" s="9">
        <f t="shared" si="67"/>
        <v>105</v>
      </c>
    </row>
    <row r="225" spans="1:102">
      <c r="A225" s="8" t="s">
        <v>171</v>
      </c>
      <c r="B225" s="6" t="s">
        <v>172</v>
      </c>
      <c r="C225" s="7">
        <v>0</v>
      </c>
      <c r="D225" s="7">
        <v>0</v>
      </c>
      <c r="E225" s="7">
        <v>0</v>
      </c>
      <c r="F225" s="7">
        <v>0</v>
      </c>
      <c r="G225" s="7"/>
      <c r="H225" s="36">
        <f t="shared" si="46"/>
        <v>0</v>
      </c>
      <c r="I225" s="36">
        <v>0</v>
      </c>
      <c r="J225" s="7">
        <v>0</v>
      </c>
      <c r="K225" s="7">
        <v>0</v>
      </c>
      <c r="L225" s="7">
        <v>0</v>
      </c>
      <c r="M225" s="30">
        <v>0</v>
      </c>
      <c r="N225" s="14"/>
      <c r="O225" s="36">
        <f t="shared" si="47"/>
        <v>0</v>
      </c>
      <c r="P225" s="7">
        <v>0</v>
      </c>
      <c r="Q225" s="30">
        <v>0</v>
      </c>
      <c r="R225" s="14">
        <v>0</v>
      </c>
      <c r="S225" s="30">
        <v>0</v>
      </c>
      <c r="T225" s="36"/>
      <c r="U225" s="7">
        <v>0</v>
      </c>
      <c r="V225" s="7"/>
      <c r="W225" s="7">
        <f t="shared" si="63"/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14">
        <f t="shared" si="49"/>
        <v>0</v>
      </c>
      <c r="AN225" s="36"/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>
        <v>0</v>
      </c>
      <c r="AV225" s="7">
        <v>0</v>
      </c>
      <c r="AW225" s="36"/>
      <c r="AX225" s="14">
        <f t="shared" si="50"/>
        <v>0</v>
      </c>
      <c r="AY225" s="7">
        <v>0</v>
      </c>
      <c r="AZ225" s="7">
        <v>0</v>
      </c>
      <c r="BA225" s="36"/>
      <c r="BB225" s="7">
        <f t="shared" si="51"/>
        <v>0</v>
      </c>
      <c r="BC225" s="36">
        <v>0</v>
      </c>
      <c r="BD225" s="36">
        <v>0</v>
      </c>
      <c r="BE225" s="7">
        <v>0</v>
      </c>
      <c r="BF225" s="7">
        <v>0</v>
      </c>
      <c r="BG225" s="7">
        <v>0</v>
      </c>
      <c r="BH225" s="36"/>
      <c r="BI225" s="7">
        <f t="shared" si="62"/>
        <v>0</v>
      </c>
      <c r="BJ225" s="36">
        <v>0</v>
      </c>
      <c r="BK225" s="14">
        <v>0</v>
      </c>
      <c r="BL225" s="16">
        <f t="shared" si="64"/>
        <v>0</v>
      </c>
      <c r="BM225" s="16">
        <f t="shared" si="53"/>
        <v>0</v>
      </c>
      <c r="BN225" s="7">
        <v>0</v>
      </c>
      <c r="BO225" s="7">
        <v>0</v>
      </c>
      <c r="BP225" s="7">
        <f t="shared" si="54"/>
        <v>0</v>
      </c>
      <c r="BQ225" s="36"/>
      <c r="BR225" s="7">
        <v>0</v>
      </c>
      <c r="BS225" s="7">
        <v>0</v>
      </c>
      <c r="BT225" s="7">
        <v>0</v>
      </c>
      <c r="BU225" s="7">
        <f t="shared" si="55"/>
        <v>0</v>
      </c>
      <c r="BV225" s="36"/>
      <c r="BW225" s="7">
        <v>0</v>
      </c>
      <c r="BX225" s="9">
        <f t="shared" si="65"/>
        <v>0</v>
      </c>
      <c r="BY225" s="7">
        <v>0</v>
      </c>
      <c r="BZ225" s="7">
        <v>0</v>
      </c>
      <c r="CA225" s="7">
        <v>0</v>
      </c>
      <c r="CB225" s="7">
        <v>0</v>
      </c>
      <c r="CC225" s="36"/>
      <c r="CD225" s="7">
        <f t="shared" si="57"/>
        <v>0</v>
      </c>
      <c r="CE225" s="7">
        <v>0</v>
      </c>
      <c r="CF225" s="7">
        <v>0</v>
      </c>
      <c r="CG225" s="36"/>
      <c r="CH225" s="7">
        <f t="shared" si="58"/>
        <v>0</v>
      </c>
      <c r="CI225" s="7">
        <v>0</v>
      </c>
      <c r="CJ225" s="7">
        <v>0</v>
      </c>
      <c r="CK225" s="7">
        <v>0</v>
      </c>
      <c r="CL225" s="7">
        <v>0</v>
      </c>
      <c r="CM225" s="36"/>
      <c r="CN225" s="7"/>
      <c r="CO225" s="7">
        <v>0</v>
      </c>
      <c r="CP225" s="7">
        <v>0</v>
      </c>
      <c r="CQ225" s="7">
        <v>0</v>
      </c>
      <c r="CR225" s="36"/>
      <c r="CS225" s="7">
        <f t="shared" si="59"/>
        <v>0</v>
      </c>
      <c r="CT225" s="36">
        <v>0</v>
      </c>
      <c r="CV225" s="7">
        <v>0</v>
      </c>
      <c r="CW225" s="9">
        <f t="shared" si="66"/>
        <v>0</v>
      </c>
      <c r="CX225" s="9">
        <f t="shared" si="67"/>
        <v>0</v>
      </c>
    </row>
    <row r="226" spans="1:102">
      <c r="A226" s="8" t="s">
        <v>173</v>
      </c>
      <c r="B226" s="6" t="s">
        <v>174</v>
      </c>
      <c r="C226" s="7">
        <v>125</v>
      </c>
      <c r="D226" s="7">
        <v>0</v>
      </c>
      <c r="E226" s="7">
        <v>375</v>
      </c>
      <c r="F226" s="7">
        <v>219</v>
      </c>
      <c r="G226" s="7"/>
      <c r="H226" s="36">
        <f t="shared" si="46"/>
        <v>719</v>
      </c>
      <c r="I226" s="36">
        <v>0</v>
      </c>
      <c r="J226" s="7">
        <v>0</v>
      </c>
      <c r="K226" s="7">
        <v>0</v>
      </c>
      <c r="L226" s="7">
        <v>0</v>
      </c>
      <c r="M226" s="30">
        <v>0</v>
      </c>
      <c r="N226" s="14"/>
      <c r="O226" s="36">
        <f t="shared" si="47"/>
        <v>0</v>
      </c>
      <c r="P226" s="7">
        <v>0</v>
      </c>
      <c r="Q226" s="30">
        <v>0</v>
      </c>
      <c r="R226" s="14">
        <v>0</v>
      </c>
      <c r="S226" s="30">
        <v>0</v>
      </c>
      <c r="T226" s="36"/>
      <c r="U226" s="7">
        <v>0</v>
      </c>
      <c r="V226" s="7"/>
      <c r="W226" s="7">
        <f t="shared" si="63"/>
        <v>0</v>
      </c>
      <c r="X226" s="7">
        <v>0</v>
      </c>
      <c r="Y226" s="7">
        <v>0</v>
      </c>
      <c r="Z226" s="7">
        <v>94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14">
        <f t="shared" si="49"/>
        <v>94</v>
      </c>
      <c r="AN226" s="36"/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36"/>
      <c r="AX226" s="14">
        <f t="shared" si="50"/>
        <v>0</v>
      </c>
      <c r="AY226" s="7">
        <v>0</v>
      </c>
      <c r="AZ226" s="7">
        <v>0</v>
      </c>
      <c r="BA226" s="36"/>
      <c r="BB226" s="7">
        <f t="shared" si="51"/>
        <v>0</v>
      </c>
      <c r="BC226" s="36">
        <v>0</v>
      </c>
      <c r="BD226" s="36">
        <v>0</v>
      </c>
      <c r="BE226" s="7">
        <v>0</v>
      </c>
      <c r="BF226" s="7">
        <v>0</v>
      </c>
      <c r="BG226" s="7">
        <v>0</v>
      </c>
      <c r="BH226" s="36"/>
      <c r="BI226" s="7">
        <f t="shared" si="62"/>
        <v>0</v>
      </c>
      <c r="BJ226" s="36">
        <v>0</v>
      </c>
      <c r="BK226" s="14">
        <v>94</v>
      </c>
      <c r="BL226" s="16">
        <f t="shared" si="64"/>
        <v>94</v>
      </c>
      <c r="BM226" s="16">
        <f t="shared" si="53"/>
        <v>94</v>
      </c>
      <c r="BN226" s="7">
        <v>0</v>
      </c>
      <c r="BO226" s="7">
        <v>0</v>
      </c>
      <c r="BP226" s="7">
        <f t="shared" si="54"/>
        <v>0</v>
      </c>
      <c r="BQ226" s="36"/>
      <c r="BR226" s="7">
        <v>0</v>
      </c>
      <c r="BS226" s="7">
        <v>0</v>
      </c>
      <c r="BT226" s="7">
        <v>0</v>
      </c>
      <c r="BU226" s="7">
        <f t="shared" si="55"/>
        <v>0</v>
      </c>
      <c r="BV226" s="36"/>
      <c r="BW226" s="7">
        <v>0</v>
      </c>
      <c r="BX226" s="9">
        <f t="shared" si="65"/>
        <v>0</v>
      </c>
      <c r="BY226" s="7">
        <v>0</v>
      </c>
      <c r="BZ226" s="7">
        <v>0</v>
      </c>
      <c r="CA226" s="7">
        <v>0</v>
      </c>
      <c r="CB226" s="7">
        <v>0</v>
      </c>
      <c r="CC226" s="36"/>
      <c r="CD226" s="7">
        <f t="shared" si="57"/>
        <v>0</v>
      </c>
      <c r="CE226" s="7">
        <v>0</v>
      </c>
      <c r="CF226" s="7">
        <v>0</v>
      </c>
      <c r="CG226" s="36"/>
      <c r="CH226" s="7">
        <f t="shared" si="58"/>
        <v>0</v>
      </c>
      <c r="CI226" s="7">
        <v>0</v>
      </c>
      <c r="CJ226" s="7">
        <v>0</v>
      </c>
      <c r="CK226" s="7">
        <v>0</v>
      </c>
      <c r="CL226" s="7">
        <v>0</v>
      </c>
      <c r="CM226" s="36"/>
      <c r="CN226" s="7"/>
      <c r="CO226" s="7">
        <v>0</v>
      </c>
      <c r="CP226" s="7">
        <v>0</v>
      </c>
      <c r="CQ226" s="7">
        <v>0</v>
      </c>
      <c r="CR226" s="36"/>
      <c r="CS226" s="7">
        <f t="shared" si="59"/>
        <v>0</v>
      </c>
      <c r="CT226" s="36">
        <v>0</v>
      </c>
      <c r="CV226" s="7">
        <v>0</v>
      </c>
      <c r="CW226" s="9">
        <f t="shared" si="66"/>
        <v>0</v>
      </c>
      <c r="CX226" s="9">
        <f t="shared" si="67"/>
        <v>813</v>
      </c>
    </row>
    <row r="227" spans="1:102" ht="26.25">
      <c r="A227" s="8" t="s">
        <v>175</v>
      </c>
      <c r="B227" s="6" t="s">
        <v>176</v>
      </c>
      <c r="C227" s="7">
        <v>0</v>
      </c>
      <c r="D227" s="7">
        <v>0</v>
      </c>
      <c r="E227" s="7">
        <v>0</v>
      </c>
      <c r="F227" s="7">
        <v>0</v>
      </c>
      <c r="G227" s="7"/>
      <c r="H227" s="36">
        <f t="shared" si="46"/>
        <v>0</v>
      </c>
      <c r="I227" s="36">
        <v>8</v>
      </c>
      <c r="J227" s="7">
        <v>0</v>
      </c>
      <c r="K227" s="7">
        <v>0</v>
      </c>
      <c r="L227" s="7">
        <v>0</v>
      </c>
      <c r="M227" s="30">
        <v>0</v>
      </c>
      <c r="N227" s="14"/>
      <c r="O227" s="36">
        <f t="shared" si="47"/>
        <v>0</v>
      </c>
      <c r="P227" s="7">
        <v>0</v>
      </c>
      <c r="Q227" s="30">
        <v>0</v>
      </c>
      <c r="R227" s="14">
        <v>0</v>
      </c>
      <c r="S227" s="30">
        <v>0</v>
      </c>
      <c r="T227" s="36"/>
      <c r="U227" s="7">
        <v>0</v>
      </c>
      <c r="V227" s="7"/>
      <c r="W227" s="7">
        <f t="shared" si="63"/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14">
        <f t="shared" si="49"/>
        <v>0</v>
      </c>
      <c r="AN227" s="36"/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7">
        <v>0</v>
      </c>
      <c r="AV227" s="7">
        <v>0</v>
      </c>
      <c r="AW227" s="36"/>
      <c r="AX227" s="14">
        <f t="shared" si="50"/>
        <v>0</v>
      </c>
      <c r="AY227" s="7">
        <v>0</v>
      </c>
      <c r="AZ227" s="7">
        <v>0</v>
      </c>
      <c r="BA227" s="36"/>
      <c r="BB227" s="7">
        <f t="shared" si="51"/>
        <v>0</v>
      </c>
      <c r="BC227" s="36">
        <v>0</v>
      </c>
      <c r="BD227" s="36">
        <v>0</v>
      </c>
      <c r="BE227" s="7">
        <v>0</v>
      </c>
      <c r="BF227" s="7">
        <v>0</v>
      </c>
      <c r="BG227" s="7">
        <v>0</v>
      </c>
      <c r="BH227" s="36"/>
      <c r="BI227" s="7">
        <f t="shared" si="62"/>
        <v>0</v>
      </c>
      <c r="BJ227" s="36">
        <v>0</v>
      </c>
      <c r="BK227" s="14">
        <v>0</v>
      </c>
      <c r="BL227" s="16">
        <f t="shared" si="64"/>
        <v>0</v>
      </c>
      <c r="BM227" s="16">
        <f t="shared" si="53"/>
        <v>0</v>
      </c>
      <c r="BN227" s="7">
        <v>0</v>
      </c>
      <c r="BO227" s="7">
        <v>0</v>
      </c>
      <c r="BP227" s="7">
        <f t="shared" si="54"/>
        <v>0</v>
      </c>
      <c r="BQ227" s="36"/>
      <c r="BR227" s="7">
        <v>0</v>
      </c>
      <c r="BS227" s="7">
        <v>0</v>
      </c>
      <c r="BT227" s="7">
        <v>0</v>
      </c>
      <c r="BU227" s="7">
        <f t="shared" si="55"/>
        <v>0</v>
      </c>
      <c r="BV227" s="36"/>
      <c r="BW227" s="7">
        <v>0</v>
      </c>
      <c r="BX227" s="9">
        <f t="shared" si="65"/>
        <v>0</v>
      </c>
      <c r="BY227" s="7">
        <v>0</v>
      </c>
      <c r="BZ227" s="7">
        <v>0</v>
      </c>
      <c r="CA227" s="7">
        <v>0</v>
      </c>
      <c r="CB227" s="7">
        <v>0</v>
      </c>
      <c r="CC227" s="36"/>
      <c r="CD227" s="7">
        <f t="shared" si="57"/>
        <v>0</v>
      </c>
      <c r="CE227" s="7">
        <v>0</v>
      </c>
      <c r="CF227" s="7">
        <v>0</v>
      </c>
      <c r="CG227" s="36"/>
      <c r="CH227" s="7">
        <f t="shared" si="58"/>
        <v>0</v>
      </c>
      <c r="CI227" s="7">
        <v>0</v>
      </c>
      <c r="CJ227" s="7">
        <v>0</v>
      </c>
      <c r="CK227" s="7">
        <v>0</v>
      </c>
      <c r="CL227" s="7">
        <v>0</v>
      </c>
      <c r="CM227" s="36"/>
      <c r="CN227" s="7"/>
      <c r="CO227" s="7">
        <v>0</v>
      </c>
      <c r="CP227" s="7">
        <v>0</v>
      </c>
      <c r="CQ227" s="7">
        <v>0</v>
      </c>
      <c r="CR227" s="36"/>
      <c r="CS227" s="7">
        <f t="shared" si="59"/>
        <v>0</v>
      </c>
      <c r="CT227" s="36">
        <v>0</v>
      </c>
      <c r="CV227" s="7">
        <v>0</v>
      </c>
      <c r="CW227" s="9">
        <f t="shared" si="66"/>
        <v>0</v>
      </c>
      <c r="CX227" s="9">
        <f t="shared" si="67"/>
        <v>8</v>
      </c>
    </row>
    <row r="228" spans="1:102" ht="51.75">
      <c r="A228" s="8" t="s">
        <v>177</v>
      </c>
      <c r="B228" s="6" t="s">
        <v>178</v>
      </c>
      <c r="C228" s="7">
        <v>0</v>
      </c>
      <c r="D228" s="7">
        <v>625</v>
      </c>
      <c r="E228" s="7">
        <v>4700</v>
      </c>
      <c r="F228" s="7">
        <v>300</v>
      </c>
      <c r="G228" s="7"/>
      <c r="H228" s="36">
        <f t="shared" si="46"/>
        <v>5625</v>
      </c>
      <c r="I228" s="36">
        <v>0</v>
      </c>
      <c r="J228" s="7">
        <v>0</v>
      </c>
      <c r="K228" s="7">
        <v>0</v>
      </c>
      <c r="L228" s="7">
        <v>812</v>
      </c>
      <c r="M228" s="30">
        <v>0</v>
      </c>
      <c r="N228" s="14"/>
      <c r="O228" s="36">
        <f t="shared" si="47"/>
        <v>812</v>
      </c>
      <c r="P228" s="7">
        <v>0</v>
      </c>
      <c r="Q228" s="30">
        <v>50</v>
      </c>
      <c r="R228" s="14">
        <v>100</v>
      </c>
      <c r="S228" s="30">
        <v>0</v>
      </c>
      <c r="T228" s="36"/>
      <c r="U228" s="7">
        <v>912</v>
      </c>
      <c r="V228" s="7"/>
      <c r="W228" s="7">
        <f t="shared" si="63"/>
        <v>962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600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14">
        <f t="shared" si="49"/>
        <v>600</v>
      </c>
      <c r="AN228" s="36"/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>
        <v>0</v>
      </c>
      <c r="AV228" s="7">
        <v>0</v>
      </c>
      <c r="AW228" s="36"/>
      <c r="AX228" s="14">
        <f t="shared" si="50"/>
        <v>0</v>
      </c>
      <c r="AY228" s="7">
        <v>0</v>
      </c>
      <c r="AZ228" s="7">
        <v>0</v>
      </c>
      <c r="BA228" s="36"/>
      <c r="BB228" s="7">
        <f t="shared" si="51"/>
        <v>0</v>
      </c>
      <c r="BC228" s="36">
        <v>0</v>
      </c>
      <c r="BD228" s="36">
        <v>283</v>
      </c>
      <c r="BE228" s="7">
        <v>0</v>
      </c>
      <c r="BF228" s="7">
        <v>0</v>
      </c>
      <c r="BG228" s="7">
        <v>0</v>
      </c>
      <c r="BH228" s="36"/>
      <c r="BI228" s="7">
        <f t="shared" si="62"/>
        <v>0</v>
      </c>
      <c r="BJ228" s="36">
        <v>150</v>
      </c>
      <c r="BK228" s="14">
        <v>1033</v>
      </c>
      <c r="BL228" s="16">
        <f t="shared" si="64"/>
        <v>1033</v>
      </c>
      <c r="BM228" s="16">
        <f t="shared" si="53"/>
        <v>1033</v>
      </c>
      <c r="BN228" s="7">
        <v>0</v>
      </c>
      <c r="BO228" s="7">
        <v>0</v>
      </c>
      <c r="BP228" s="7">
        <f t="shared" si="54"/>
        <v>0</v>
      </c>
      <c r="BQ228" s="36"/>
      <c r="BR228" s="7">
        <v>0</v>
      </c>
      <c r="BS228" s="7">
        <v>0</v>
      </c>
      <c r="BT228" s="7">
        <v>833</v>
      </c>
      <c r="BU228" s="7">
        <f t="shared" si="55"/>
        <v>833</v>
      </c>
      <c r="BV228" s="36"/>
      <c r="BW228" s="7">
        <v>833</v>
      </c>
      <c r="BX228" s="9">
        <f t="shared" si="65"/>
        <v>833</v>
      </c>
      <c r="BY228" s="7">
        <v>1000</v>
      </c>
      <c r="BZ228" s="7">
        <v>0</v>
      </c>
      <c r="CA228" s="7">
        <v>0</v>
      </c>
      <c r="CB228" s="7">
        <v>0</v>
      </c>
      <c r="CC228" s="36"/>
      <c r="CD228" s="7">
        <f t="shared" si="57"/>
        <v>1000</v>
      </c>
      <c r="CE228" s="7">
        <v>0</v>
      </c>
      <c r="CF228" s="7">
        <v>833</v>
      </c>
      <c r="CG228" s="36"/>
      <c r="CH228" s="7">
        <f t="shared" si="58"/>
        <v>833</v>
      </c>
      <c r="CI228" s="7">
        <v>0</v>
      </c>
      <c r="CJ228" s="7">
        <v>0</v>
      </c>
      <c r="CK228" s="7">
        <v>0</v>
      </c>
      <c r="CL228" s="7">
        <v>0</v>
      </c>
      <c r="CM228" s="36"/>
      <c r="CN228" s="7"/>
      <c r="CO228" s="7">
        <v>0</v>
      </c>
      <c r="CP228" s="7">
        <v>0</v>
      </c>
      <c r="CQ228" s="7">
        <v>0</v>
      </c>
      <c r="CR228" s="36"/>
      <c r="CS228" s="7">
        <f t="shared" si="59"/>
        <v>0</v>
      </c>
      <c r="CT228" s="36">
        <v>0</v>
      </c>
      <c r="CV228" s="7">
        <v>1833</v>
      </c>
      <c r="CW228" s="9">
        <f t="shared" si="66"/>
        <v>1833</v>
      </c>
      <c r="CX228" s="9">
        <f t="shared" si="67"/>
        <v>10286</v>
      </c>
    </row>
    <row r="229" spans="1:102" ht="51.75">
      <c r="A229" s="8" t="s">
        <v>179</v>
      </c>
      <c r="B229" s="6" t="s">
        <v>180</v>
      </c>
      <c r="C229" s="7">
        <v>1200</v>
      </c>
      <c r="D229" s="7">
        <v>0</v>
      </c>
      <c r="E229" s="7">
        <v>600</v>
      </c>
      <c r="F229" s="7">
        <v>1200</v>
      </c>
      <c r="G229" s="7"/>
      <c r="H229" s="36">
        <f t="shared" si="46"/>
        <v>3000</v>
      </c>
      <c r="I229" s="36">
        <v>0</v>
      </c>
      <c r="J229" s="7">
        <v>0</v>
      </c>
      <c r="K229" s="7">
        <v>0</v>
      </c>
      <c r="L229" s="7">
        <v>0</v>
      </c>
      <c r="M229" s="30">
        <v>0</v>
      </c>
      <c r="N229" s="14"/>
      <c r="O229" s="36">
        <f t="shared" si="47"/>
        <v>0</v>
      </c>
      <c r="P229" s="7">
        <v>0</v>
      </c>
      <c r="Q229" s="30">
        <v>0</v>
      </c>
      <c r="R229" s="14">
        <v>0</v>
      </c>
      <c r="S229" s="30">
        <v>0</v>
      </c>
      <c r="T229" s="36"/>
      <c r="U229" s="7">
        <v>0</v>
      </c>
      <c r="V229" s="7"/>
      <c r="W229" s="7">
        <f t="shared" si="63"/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450</v>
      </c>
      <c r="AI229" s="7">
        <v>0</v>
      </c>
      <c r="AJ229" s="7">
        <v>0</v>
      </c>
      <c r="AK229" s="7">
        <v>0</v>
      </c>
      <c r="AL229" s="7">
        <v>0</v>
      </c>
      <c r="AM229" s="14">
        <f t="shared" si="49"/>
        <v>450</v>
      </c>
      <c r="AN229" s="36"/>
      <c r="AO229" s="7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>
        <v>0</v>
      </c>
      <c r="AV229" s="7">
        <v>0</v>
      </c>
      <c r="AW229" s="36"/>
      <c r="AX229" s="14">
        <f t="shared" si="50"/>
        <v>0</v>
      </c>
      <c r="AY229" s="7">
        <v>0</v>
      </c>
      <c r="AZ229" s="7">
        <v>0</v>
      </c>
      <c r="BA229" s="36"/>
      <c r="BB229" s="7">
        <f t="shared" si="51"/>
        <v>0</v>
      </c>
      <c r="BC229" s="36">
        <v>0</v>
      </c>
      <c r="BD229" s="36">
        <v>225</v>
      </c>
      <c r="BE229" s="7">
        <v>0</v>
      </c>
      <c r="BF229" s="7">
        <v>0</v>
      </c>
      <c r="BG229" s="7">
        <v>0</v>
      </c>
      <c r="BH229" s="36"/>
      <c r="BI229" s="7">
        <f t="shared" si="62"/>
        <v>0</v>
      </c>
      <c r="BJ229" s="36">
        <v>0</v>
      </c>
      <c r="BK229" s="14">
        <v>675</v>
      </c>
      <c r="BL229" s="16">
        <f t="shared" si="64"/>
        <v>675</v>
      </c>
      <c r="BM229" s="16">
        <f t="shared" si="53"/>
        <v>675</v>
      </c>
      <c r="BN229" s="7">
        <v>0</v>
      </c>
      <c r="BO229" s="7">
        <v>0</v>
      </c>
      <c r="BP229" s="7">
        <f t="shared" si="54"/>
        <v>0</v>
      </c>
      <c r="BQ229" s="36"/>
      <c r="BR229" s="7">
        <v>0</v>
      </c>
      <c r="BS229" s="7">
        <v>0</v>
      </c>
      <c r="BT229" s="7">
        <v>0</v>
      </c>
      <c r="BU229" s="7">
        <f t="shared" si="55"/>
        <v>0</v>
      </c>
      <c r="BV229" s="36"/>
      <c r="BW229" s="7">
        <v>0</v>
      </c>
      <c r="BX229" s="9">
        <f t="shared" si="65"/>
        <v>0</v>
      </c>
      <c r="BY229" s="7">
        <v>0</v>
      </c>
      <c r="BZ229" s="7">
        <v>0</v>
      </c>
      <c r="CA229" s="7">
        <v>400</v>
      </c>
      <c r="CB229" s="7">
        <v>0</v>
      </c>
      <c r="CC229" s="36"/>
      <c r="CD229" s="7">
        <f t="shared" si="57"/>
        <v>400</v>
      </c>
      <c r="CE229" s="7">
        <v>0</v>
      </c>
      <c r="CF229" s="7">
        <v>0</v>
      </c>
      <c r="CG229" s="36"/>
      <c r="CH229" s="7">
        <f t="shared" si="58"/>
        <v>0</v>
      </c>
      <c r="CI229" s="7">
        <v>0</v>
      </c>
      <c r="CJ229" s="7">
        <v>0</v>
      </c>
      <c r="CK229" s="7">
        <v>0</v>
      </c>
      <c r="CL229" s="7">
        <v>0</v>
      </c>
      <c r="CM229" s="36"/>
      <c r="CN229" s="7"/>
      <c r="CO229" s="7">
        <v>0</v>
      </c>
      <c r="CP229" s="7">
        <v>0</v>
      </c>
      <c r="CQ229" s="7">
        <v>0</v>
      </c>
      <c r="CR229" s="36"/>
      <c r="CS229" s="7">
        <f t="shared" si="59"/>
        <v>0</v>
      </c>
      <c r="CT229" s="36">
        <v>0</v>
      </c>
      <c r="CV229" s="7">
        <v>400</v>
      </c>
      <c r="CW229" s="9">
        <f t="shared" si="66"/>
        <v>400</v>
      </c>
      <c r="CX229" s="9">
        <f t="shared" si="67"/>
        <v>4075</v>
      </c>
    </row>
    <row r="230" spans="1:102" ht="64.5">
      <c r="A230" s="8" t="s">
        <v>181</v>
      </c>
      <c r="B230" s="6" t="s">
        <v>182</v>
      </c>
      <c r="C230" s="7">
        <v>75</v>
      </c>
      <c r="D230" s="7">
        <v>1325</v>
      </c>
      <c r="E230" s="7">
        <v>0</v>
      </c>
      <c r="F230" s="7">
        <v>2000</v>
      </c>
      <c r="G230" s="7"/>
      <c r="H230" s="36">
        <f t="shared" si="46"/>
        <v>3400</v>
      </c>
      <c r="I230" s="36">
        <v>1800</v>
      </c>
      <c r="J230" s="7">
        <v>0</v>
      </c>
      <c r="K230" s="7">
        <v>0</v>
      </c>
      <c r="L230" s="7">
        <v>0</v>
      </c>
      <c r="M230" s="30">
        <v>0</v>
      </c>
      <c r="N230" s="14"/>
      <c r="O230" s="36">
        <f t="shared" si="47"/>
        <v>0</v>
      </c>
      <c r="P230" s="7">
        <v>0</v>
      </c>
      <c r="Q230" s="30">
        <v>0</v>
      </c>
      <c r="R230" s="14">
        <v>0</v>
      </c>
      <c r="S230" s="30">
        <v>0</v>
      </c>
      <c r="T230" s="36"/>
      <c r="U230" s="7">
        <v>0</v>
      </c>
      <c r="V230" s="7"/>
      <c r="W230" s="7">
        <f t="shared" si="63"/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14">
        <f t="shared" si="49"/>
        <v>0</v>
      </c>
      <c r="AN230" s="36"/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>
        <v>0</v>
      </c>
      <c r="AV230" s="7">
        <v>0</v>
      </c>
      <c r="AW230" s="36"/>
      <c r="AX230" s="14">
        <f t="shared" si="50"/>
        <v>0</v>
      </c>
      <c r="AY230" s="7">
        <v>0</v>
      </c>
      <c r="AZ230" s="7">
        <v>0</v>
      </c>
      <c r="BA230" s="36"/>
      <c r="BB230" s="7">
        <f t="shared" si="51"/>
        <v>0</v>
      </c>
      <c r="BC230" s="36">
        <v>0</v>
      </c>
      <c r="BD230" s="36">
        <v>0</v>
      </c>
      <c r="BE230" s="7">
        <v>0</v>
      </c>
      <c r="BF230" s="7">
        <v>0</v>
      </c>
      <c r="BG230" s="7">
        <v>0</v>
      </c>
      <c r="BH230" s="36"/>
      <c r="BI230" s="7">
        <f t="shared" si="62"/>
        <v>0</v>
      </c>
      <c r="BJ230" s="36">
        <v>0</v>
      </c>
      <c r="BK230" s="14">
        <v>0</v>
      </c>
      <c r="BL230" s="16">
        <f t="shared" si="64"/>
        <v>0</v>
      </c>
      <c r="BM230" s="16">
        <f t="shared" si="53"/>
        <v>0</v>
      </c>
      <c r="BN230" s="7">
        <v>0</v>
      </c>
      <c r="BO230" s="7">
        <v>0</v>
      </c>
      <c r="BP230" s="7">
        <f t="shared" si="54"/>
        <v>0</v>
      </c>
      <c r="BQ230" s="36"/>
      <c r="BR230" s="7">
        <v>0</v>
      </c>
      <c r="BS230" s="7">
        <v>0</v>
      </c>
      <c r="BT230" s="7">
        <v>0</v>
      </c>
      <c r="BU230" s="7">
        <f t="shared" si="55"/>
        <v>0</v>
      </c>
      <c r="BV230" s="36"/>
      <c r="BW230" s="7">
        <v>0</v>
      </c>
      <c r="BX230" s="9">
        <f t="shared" si="65"/>
        <v>0</v>
      </c>
      <c r="BY230" s="7">
        <v>0</v>
      </c>
      <c r="BZ230" s="7">
        <v>0</v>
      </c>
      <c r="CA230" s="7">
        <v>0</v>
      </c>
      <c r="CB230" s="7">
        <v>0</v>
      </c>
      <c r="CC230" s="36"/>
      <c r="CD230" s="7">
        <f t="shared" si="57"/>
        <v>0</v>
      </c>
      <c r="CE230" s="7">
        <v>0</v>
      </c>
      <c r="CF230" s="7">
        <v>0</v>
      </c>
      <c r="CG230" s="36"/>
      <c r="CH230" s="7">
        <f t="shared" si="58"/>
        <v>0</v>
      </c>
      <c r="CI230" s="7">
        <v>0</v>
      </c>
      <c r="CJ230" s="7">
        <v>0</v>
      </c>
      <c r="CK230" s="7">
        <v>0</v>
      </c>
      <c r="CL230" s="7">
        <v>0</v>
      </c>
      <c r="CM230" s="36"/>
      <c r="CN230" s="7"/>
      <c r="CO230" s="7">
        <v>0</v>
      </c>
      <c r="CP230" s="7">
        <v>0</v>
      </c>
      <c r="CQ230" s="7">
        <v>0</v>
      </c>
      <c r="CR230" s="36"/>
      <c r="CS230" s="7">
        <f t="shared" si="59"/>
        <v>0</v>
      </c>
      <c r="CT230" s="36">
        <v>0</v>
      </c>
      <c r="CV230" s="7">
        <v>0</v>
      </c>
      <c r="CW230" s="9">
        <f t="shared" si="66"/>
        <v>0</v>
      </c>
      <c r="CX230" s="9">
        <f t="shared" si="67"/>
        <v>5200</v>
      </c>
    </row>
    <row r="231" spans="1:102" ht="39">
      <c r="A231" s="8" t="s">
        <v>183</v>
      </c>
      <c r="B231" s="6" t="s">
        <v>184</v>
      </c>
      <c r="C231" s="7">
        <v>0</v>
      </c>
      <c r="D231" s="7">
        <v>132</v>
      </c>
      <c r="E231" s="7">
        <v>456</v>
      </c>
      <c r="F231" s="7">
        <v>77</v>
      </c>
      <c r="G231" s="7"/>
      <c r="H231" s="36">
        <f t="shared" si="46"/>
        <v>665</v>
      </c>
      <c r="I231" s="36">
        <v>191</v>
      </c>
      <c r="J231" s="7">
        <v>0</v>
      </c>
      <c r="K231" s="7">
        <v>0</v>
      </c>
      <c r="L231" s="7">
        <v>0</v>
      </c>
      <c r="M231" s="30">
        <v>0</v>
      </c>
      <c r="N231" s="14"/>
      <c r="O231" s="36">
        <f t="shared" si="47"/>
        <v>0</v>
      </c>
      <c r="P231" s="7">
        <v>0</v>
      </c>
      <c r="Q231" s="30">
        <v>0</v>
      </c>
      <c r="R231" s="14">
        <v>0</v>
      </c>
      <c r="S231" s="30">
        <v>0</v>
      </c>
      <c r="T231" s="36"/>
      <c r="U231" s="7">
        <v>0</v>
      </c>
      <c r="V231" s="7"/>
      <c r="W231" s="7">
        <f t="shared" si="63"/>
        <v>0</v>
      </c>
      <c r="X231" s="7">
        <v>0</v>
      </c>
      <c r="Y231" s="7">
        <v>0</v>
      </c>
      <c r="Z231" s="7">
        <v>82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14">
        <f t="shared" si="49"/>
        <v>82</v>
      </c>
      <c r="AN231" s="36"/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7">
        <v>0</v>
      </c>
      <c r="AV231" s="7">
        <v>0</v>
      </c>
      <c r="AW231" s="36"/>
      <c r="AX231" s="14">
        <f t="shared" si="50"/>
        <v>0</v>
      </c>
      <c r="AY231" s="7">
        <v>0</v>
      </c>
      <c r="AZ231" s="7">
        <v>0</v>
      </c>
      <c r="BA231" s="36"/>
      <c r="BB231" s="7">
        <f t="shared" si="51"/>
        <v>0</v>
      </c>
      <c r="BC231" s="36">
        <v>0</v>
      </c>
      <c r="BD231" s="36">
        <v>0</v>
      </c>
      <c r="BE231" s="7">
        <v>0</v>
      </c>
      <c r="BF231" s="7">
        <v>0</v>
      </c>
      <c r="BG231" s="7">
        <v>153</v>
      </c>
      <c r="BH231" s="36"/>
      <c r="BI231" s="7">
        <f t="shared" si="62"/>
        <v>153</v>
      </c>
      <c r="BJ231" s="36">
        <v>0</v>
      </c>
      <c r="BK231" s="14">
        <v>235</v>
      </c>
      <c r="BL231" s="16">
        <f t="shared" si="64"/>
        <v>235</v>
      </c>
      <c r="BM231" s="16">
        <f t="shared" si="53"/>
        <v>235</v>
      </c>
      <c r="BN231" s="7">
        <v>0</v>
      </c>
      <c r="BO231" s="7">
        <v>0</v>
      </c>
      <c r="BP231" s="7">
        <f t="shared" si="54"/>
        <v>0</v>
      </c>
      <c r="BQ231" s="36"/>
      <c r="BR231" s="7">
        <v>0</v>
      </c>
      <c r="BS231" s="7">
        <v>0</v>
      </c>
      <c r="BT231" s="7">
        <v>0</v>
      </c>
      <c r="BU231" s="7">
        <f t="shared" si="55"/>
        <v>0</v>
      </c>
      <c r="BV231" s="36"/>
      <c r="BW231" s="7">
        <v>0</v>
      </c>
      <c r="BX231" s="9">
        <f t="shared" si="65"/>
        <v>0</v>
      </c>
      <c r="BY231" s="7">
        <v>0</v>
      </c>
      <c r="BZ231" s="7">
        <v>0</v>
      </c>
      <c r="CA231" s="7">
        <v>0</v>
      </c>
      <c r="CB231" s="7">
        <v>0</v>
      </c>
      <c r="CC231" s="36"/>
      <c r="CD231" s="7">
        <f t="shared" si="57"/>
        <v>0</v>
      </c>
      <c r="CE231" s="7">
        <v>0</v>
      </c>
      <c r="CF231" s="7">
        <v>0</v>
      </c>
      <c r="CG231" s="36"/>
      <c r="CH231" s="7">
        <f t="shared" si="58"/>
        <v>0</v>
      </c>
      <c r="CI231" s="7">
        <v>0</v>
      </c>
      <c r="CJ231" s="7">
        <v>0</v>
      </c>
      <c r="CK231" s="7">
        <v>0</v>
      </c>
      <c r="CL231" s="7">
        <v>0</v>
      </c>
      <c r="CM231" s="36"/>
      <c r="CN231" s="7"/>
      <c r="CO231" s="7">
        <v>0</v>
      </c>
      <c r="CP231" s="7">
        <v>0</v>
      </c>
      <c r="CQ231" s="7">
        <v>0</v>
      </c>
      <c r="CR231" s="36"/>
      <c r="CS231" s="7">
        <f t="shared" si="59"/>
        <v>0</v>
      </c>
      <c r="CT231" s="36">
        <v>0</v>
      </c>
      <c r="CV231" s="7">
        <v>0</v>
      </c>
      <c r="CW231" s="9">
        <f t="shared" si="66"/>
        <v>0</v>
      </c>
      <c r="CX231" s="9">
        <f t="shared" si="67"/>
        <v>1091</v>
      </c>
    </row>
    <row r="232" spans="1:102" ht="26.25">
      <c r="A232" s="8" t="s">
        <v>185</v>
      </c>
      <c r="B232" s="6" t="s">
        <v>186</v>
      </c>
      <c r="C232" s="7">
        <v>0</v>
      </c>
      <c r="D232" s="7">
        <v>0</v>
      </c>
      <c r="E232" s="7">
        <v>0</v>
      </c>
      <c r="F232" s="7">
        <v>0</v>
      </c>
      <c r="G232" s="7"/>
      <c r="H232" s="36">
        <f t="shared" si="46"/>
        <v>0</v>
      </c>
      <c r="I232" s="36">
        <v>0</v>
      </c>
      <c r="J232" s="7">
        <v>0</v>
      </c>
      <c r="K232" s="7">
        <v>0</v>
      </c>
      <c r="L232" s="7">
        <v>0</v>
      </c>
      <c r="M232" s="30">
        <v>0</v>
      </c>
      <c r="N232" s="14"/>
      <c r="O232" s="36">
        <f t="shared" si="47"/>
        <v>0</v>
      </c>
      <c r="P232" s="7">
        <v>0</v>
      </c>
      <c r="Q232" s="30">
        <v>0</v>
      </c>
      <c r="R232" s="14">
        <v>0</v>
      </c>
      <c r="S232" s="30">
        <v>0</v>
      </c>
      <c r="T232" s="36"/>
      <c r="U232" s="7">
        <v>0</v>
      </c>
      <c r="V232" s="7"/>
      <c r="W232" s="7">
        <f t="shared" si="63"/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14">
        <f t="shared" si="49"/>
        <v>0</v>
      </c>
      <c r="AN232" s="36"/>
      <c r="AO232" s="7">
        <v>0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>
        <v>0</v>
      </c>
      <c r="AV232" s="7">
        <v>0</v>
      </c>
      <c r="AW232" s="36"/>
      <c r="AX232" s="14">
        <f t="shared" si="50"/>
        <v>0</v>
      </c>
      <c r="AY232" s="7">
        <v>0</v>
      </c>
      <c r="AZ232" s="7">
        <v>0</v>
      </c>
      <c r="BA232" s="36"/>
      <c r="BB232" s="7">
        <f t="shared" si="51"/>
        <v>0</v>
      </c>
      <c r="BC232" s="36">
        <v>0</v>
      </c>
      <c r="BD232" s="36">
        <v>0</v>
      </c>
      <c r="BE232" s="7">
        <v>0</v>
      </c>
      <c r="BF232" s="7">
        <v>0</v>
      </c>
      <c r="BG232" s="7">
        <v>0</v>
      </c>
      <c r="BH232" s="36"/>
      <c r="BI232" s="7">
        <f t="shared" si="62"/>
        <v>0</v>
      </c>
      <c r="BJ232" s="36">
        <v>0</v>
      </c>
      <c r="BK232" s="14">
        <v>0</v>
      </c>
      <c r="BL232" s="16">
        <f t="shared" si="64"/>
        <v>0</v>
      </c>
      <c r="BM232" s="16">
        <f t="shared" si="53"/>
        <v>0</v>
      </c>
      <c r="BN232" s="7">
        <v>0</v>
      </c>
      <c r="BO232" s="7">
        <v>0</v>
      </c>
      <c r="BP232" s="7">
        <f t="shared" si="54"/>
        <v>0</v>
      </c>
      <c r="BQ232" s="36"/>
      <c r="BR232" s="7">
        <v>0</v>
      </c>
      <c r="BS232" s="7">
        <v>0</v>
      </c>
      <c r="BT232" s="7">
        <v>0</v>
      </c>
      <c r="BU232" s="7">
        <f t="shared" si="55"/>
        <v>0</v>
      </c>
      <c r="BV232" s="36"/>
      <c r="BW232" s="7">
        <v>0</v>
      </c>
      <c r="BX232" s="9">
        <f t="shared" si="65"/>
        <v>0</v>
      </c>
      <c r="BY232" s="7">
        <v>0</v>
      </c>
      <c r="BZ232" s="7">
        <v>0</v>
      </c>
      <c r="CA232" s="7">
        <v>0</v>
      </c>
      <c r="CB232" s="7">
        <v>0</v>
      </c>
      <c r="CC232" s="36"/>
      <c r="CD232" s="7">
        <f t="shared" si="57"/>
        <v>0</v>
      </c>
      <c r="CE232" s="7">
        <v>0</v>
      </c>
      <c r="CF232" s="7">
        <v>0</v>
      </c>
      <c r="CG232" s="36"/>
      <c r="CH232" s="7">
        <f t="shared" si="58"/>
        <v>0</v>
      </c>
      <c r="CI232" s="7">
        <v>0</v>
      </c>
      <c r="CJ232" s="7">
        <v>0</v>
      </c>
      <c r="CK232" s="7">
        <v>0</v>
      </c>
      <c r="CL232" s="7">
        <v>0</v>
      </c>
      <c r="CM232" s="36"/>
      <c r="CN232" s="7"/>
      <c r="CO232" s="7">
        <v>0</v>
      </c>
      <c r="CP232" s="7">
        <v>0</v>
      </c>
      <c r="CQ232" s="7">
        <v>0</v>
      </c>
      <c r="CR232" s="36"/>
      <c r="CS232" s="7">
        <f t="shared" si="59"/>
        <v>0</v>
      </c>
      <c r="CT232" s="36">
        <v>0</v>
      </c>
      <c r="CV232" s="7">
        <v>0</v>
      </c>
      <c r="CW232" s="9">
        <f t="shared" si="66"/>
        <v>0</v>
      </c>
      <c r="CX232" s="9">
        <f t="shared" si="67"/>
        <v>0</v>
      </c>
    </row>
    <row r="233" spans="1:102">
      <c r="A233" s="8" t="s">
        <v>187</v>
      </c>
      <c r="B233" s="6" t="s">
        <v>188</v>
      </c>
      <c r="C233" s="7">
        <v>63</v>
      </c>
      <c r="D233" s="7">
        <v>0</v>
      </c>
      <c r="E233" s="7">
        <v>0</v>
      </c>
      <c r="F233" s="7">
        <v>0</v>
      </c>
      <c r="G233" s="7"/>
      <c r="H233" s="36">
        <f t="shared" si="46"/>
        <v>63</v>
      </c>
      <c r="I233" s="36">
        <v>0</v>
      </c>
      <c r="J233" s="7">
        <v>0</v>
      </c>
      <c r="K233" s="7">
        <v>0</v>
      </c>
      <c r="L233" s="7">
        <v>0</v>
      </c>
      <c r="M233" s="30">
        <v>0</v>
      </c>
      <c r="N233" s="14"/>
      <c r="O233" s="36">
        <f t="shared" si="47"/>
        <v>0</v>
      </c>
      <c r="P233" s="7">
        <v>0</v>
      </c>
      <c r="Q233" s="30">
        <v>0</v>
      </c>
      <c r="R233" s="14">
        <v>0</v>
      </c>
      <c r="S233" s="30">
        <v>0</v>
      </c>
      <c r="T233" s="36"/>
      <c r="U233" s="7">
        <v>0</v>
      </c>
      <c r="V233" s="7"/>
      <c r="W233" s="7">
        <f t="shared" si="63"/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14">
        <f t="shared" si="49"/>
        <v>0</v>
      </c>
      <c r="AN233" s="36"/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7">
        <v>0</v>
      </c>
      <c r="AV233" s="7">
        <v>0</v>
      </c>
      <c r="AW233" s="36"/>
      <c r="AX233" s="14">
        <f t="shared" si="50"/>
        <v>0</v>
      </c>
      <c r="AY233" s="7">
        <v>0</v>
      </c>
      <c r="AZ233" s="7">
        <v>0</v>
      </c>
      <c r="BA233" s="36"/>
      <c r="BB233" s="7">
        <f t="shared" si="51"/>
        <v>0</v>
      </c>
      <c r="BC233" s="36">
        <v>0</v>
      </c>
      <c r="BD233" s="36">
        <v>0</v>
      </c>
      <c r="BE233" s="7">
        <v>0</v>
      </c>
      <c r="BF233" s="7">
        <v>0</v>
      </c>
      <c r="BG233" s="7">
        <v>0</v>
      </c>
      <c r="BH233" s="36"/>
      <c r="BI233" s="7">
        <f t="shared" si="62"/>
        <v>0</v>
      </c>
      <c r="BJ233" s="36">
        <v>0</v>
      </c>
      <c r="BK233" s="14">
        <v>0</v>
      </c>
      <c r="BL233" s="16">
        <f t="shared" si="64"/>
        <v>0</v>
      </c>
      <c r="BM233" s="16">
        <f t="shared" si="53"/>
        <v>0</v>
      </c>
      <c r="BN233" s="7">
        <v>0</v>
      </c>
      <c r="BO233" s="7">
        <v>0</v>
      </c>
      <c r="BP233" s="7">
        <f t="shared" si="54"/>
        <v>0</v>
      </c>
      <c r="BQ233" s="36"/>
      <c r="BR233" s="7">
        <v>0</v>
      </c>
      <c r="BS233" s="7">
        <v>0</v>
      </c>
      <c r="BT233" s="7">
        <v>0</v>
      </c>
      <c r="BU233" s="7">
        <f t="shared" si="55"/>
        <v>0</v>
      </c>
      <c r="BV233" s="36"/>
      <c r="BW233" s="7">
        <v>0</v>
      </c>
      <c r="BX233" s="9">
        <f t="shared" si="65"/>
        <v>0</v>
      </c>
      <c r="BY233" s="7">
        <v>0</v>
      </c>
      <c r="BZ233" s="7">
        <v>0</v>
      </c>
      <c r="CA233" s="7">
        <v>0</v>
      </c>
      <c r="CB233" s="7">
        <v>0</v>
      </c>
      <c r="CC233" s="36"/>
      <c r="CD233" s="7">
        <f t="shared" si="57"/>
        <v>0</v>
      </c>
      <c r="CE233" s="7">
        <v>0</v>
      </c>
      <c r="CF233" s="7">
        <v>0</v>
      </c>
      <c r="CG233" s="36"/>
      <c r="CH233" s="7">
        <f t="shared" si="58"/>
        <v>0</v>
      </c>
      <c r="CI233" s="7">
        <v>0</v>
      </c>
      <c r="CJ233" s="7">
        <v>0</v>
      </c>
      <c r="CK233" s="7">
        <v>0</v>
      </c>
      <c r="CL233" s="7">
        <v>0</v>
      </c>
      <c r="CM233" s="36"/>
      <c r="CN233" s="7"/>
      <c r="CO233" s="7">
        <v>0</v>
      </c>
      <c r="CP233" s="7">
        <v>0</v>
      </c>
      <c r="CQ233" s="7">
        <v>0</v>
      </c>
      <c r="CR233" s="36"/>
      <c r="CS233" s="7">
        <f t="shared" si="59"/>
        <v>0</v>
      </c>
      <c r="CT233" s="36">
        <v>0</v>
      </c>
      <c r="CV233" s="7">
        <v>0</v>
      </c>
      <c r="CW233" s="9">
        <f t="shared" si="66"/>
        <v>0</v>
      </c>
      <c r="CX233" s="9">
        <f t="shared" si="67"/>
        <v>63</v>
      </c>
    </row>
    <row r="234" spans="1:102" ht="39">
      <c r="A234" s="8" t="s">
        <v>189</v>
      </c>
      <c r="B234" s="6" t="s">
        <v>190</v>
      </c>
      <c r="C234" s="7">
        <v>35</v>
      </c>
      <c r="D234" s="7">
        <v>0</v>
      </c>
      <c r="E234" s="7">
        <v>0</v>
      </c>
      <c r="F234" s="7">
        <v>0</v>
      </c>
      <c r="G234" s="7"/>
      <c r="H234" s="36">
        <f t="shared" si="46"/>
        <v>35</v>
      </c>
      <c r="I234" s="36">
        <v>0</v>
      </c>
      <c r="J234" s="7">
        <v>0</v>
      </c>
      <c r="K234" s="7">
        <v>0</v>
      </c>
      <c r="L234" s="7">
        <v>0</v>
      </c>
      <c r="M234" s="30">
        <v>0</v>
      </c>
      <c r="N234" s="14"/>
      <c r="O234" s="36">
        <f t="shared" si="47"/>
        <v>0</v>
      </c>
      <c r="P234" s="7">
        <v>0</v>
      </c>
      <c r="Q234" s="30">
        <v>0</v>
      </c>
      <c r="R234" s="14">
        <v>0</v>
      </c>
      <c r="S234" s="30">
        <v>0</v>
      </c>
      <c r="T234" s="36"/>
      <c r="U234" s="7">
        <v>0</v>
      </c>
      <c r="V234" s="7"/>
      <c r="W234" s="7">
        <f t="shared" si="63"/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14">
        <f t="shared" si="49"/>
        <v>0</v>
      </c>
      <c r="AN234" s="36"/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7">
        <v>0</v>
      </c>
      <c r="AV234" s="7">
        <v>0</v>
      </c>
      <c r="AW234" s="36"/>
      <c r="AX234" s="14">
        <f t="shared" si="50"/>
        <v>0</v>
      </c>
      <c r="AY234" s="7">
        <v>0</v>
      </c>
      <c r="AZ234" s="7">
        <v>0</v>
      </c>
      <c r="BA234" s="36"/>
      <c r="BB234" s="7">
        <f t="shared" si="51"/>
        <v>0</v>
      </c>
      <c r="BC234" s="36">
        <v>0</v>
      </c>
      <c r="BD234" s="36">
        <v>0</v>
      </c>
      <c r="BE234" s="7">
        <v>0</v>
      </c>
      <c r="BF234" s="7">
        <v>0</v>
      </c>
      <c r="BG234" s="7">
        <v>0</v>
      </c>
      <c r="BH234" s="36"/>
      <c r="BI234" s="7">
        <f t="shared" si="62"/>
        <v>0</v>
      </c>
      <c r="BJ234" s="36">
        <v>0</v>
      </c>
      <c r="BK234" s="14">
        <v>0</v>
      </c>
      <c r="BL234" s="16">
        <f t="shared" si="64"/>
        <v>0</v>
      </c>
      <c r="BM234" s="16">
        <f t="shared" si="53"/>
        <v>0</v>
      </c>
      <c r="BN234" s="7">
        <v>0</v>
      </c>
      <c r="BO234" s="7">
        <v>0</v>
      </c>
      <c r="BP234" s="7">
        <f t="shared" si="54"/>
        <v>0</v>
      </c>
      <c r="BQ234" s="36"/>
      <c r="BR234" s="7">
        <v>0</v>
      </c>
      <c r="BS234" s="7">
        <v>0</v>
      </c>
      <c r="BT234" s="7">
        <v>0</v>
      </c>
      <c r="BU234" s="7">
        <f t="shared" si="55"/>
        <v>0</v>
      </c>
      <c r="BV234" s="36"/>
      <c r="BW234" s="7">
        <v>0</v>
      </c>
      <c r="BX234" s="9">
        <f t="shared" si="65"/>
        <v>0</v>
      </c>
      <c r="BY234" s="7">
        <v>0</v>
      </c>
      <c r="BZ234" s="7">
        <v>0</v>
      </c>
      <c r="CA234" s="7">
        <v>0</v>
      </c>
      <c r="CB234" s="7">
        <v>0</v>
      </c>
      <c r="CC234" s="36"/>
      <c r="CD234" s="7">
        <f t="shared" si="57"/>
        <v>0</v>
      </c>
      <c r="CE234" s="7">
        <v>0</v>
      </c>
      <c r="CF234" s="7">
        <v>0</v>
      </c>
      <c r="CG234" s="36"/>
      <c r="CH234" s="7">
        <f t="shared" si="58"/>
        <v>0</v>
      </c>
      <c r="CI234" s="7">
        <v>0</v>
      </c>
      <c r="CJ234" s="7">
        <v>0</v>
      </c>
      <c r="CK234" s="7">
        <v>0</v>
      </c>
      <c r="CL234" s="7">
        <v>0</v>
      </c>
      <c r="CM234" s="36"/>
      <c r="CN234" s="7"/>
      <c r="CO234" s="7">
        <v>0</v>
      </c>
      <c r="CP234" s="7">
        <v>0</v>
      </c>
      <c r="CQ234" s="7">
        <v>0</v>
      </c>
      <c r="CR234" s="36"/>
      <c r="CS234" s="7">
        <f t="shared" si="59"/>
        <v>0</v>
      </c>
      <c r="CT234" s="36">
        <v>0</v>
      </c>
      <c r="CV234" s="7">
        <v>0</v>
      </c>
      <c r="CW234" s="9">
        <f t="shared" si="66"/>
        <v>0</v>
      </c>
      <c r="CX234" s="9">
        <f t="shared" si="67"/>
        <v>35</v>
      </c>
    </row>
    <row r="235" spans="1:102" ht="26.25">
      <c r="A235" s="8" t="s">
        <v>191</v>
      </c>
      <c r="B235" s="6" t="s">
        <v>192</v>
      </c>
      <c r="C235" s="7">
        <v>0</v>
      </c>
      <c r="D235" s="7">
        <v>0</v>
      </c>
      <c r="E235" s="7">
        <v>0</v>
      </c>
      <c r="F235" s="7">
        <v>0</v>
      </c>
      <c r="G235" s="7"/>
      <c r="H235" s="36">
        <f t="shared" si="46"/>
        <v>0</v>
      </c>
      <c r="I235" s="36">
        <v>0</v>
      </c>
      <c r="J235" s="7">
        <v>0</v>
      </c>
      <c r="K235" s="7">
        <v>0</v>
      </c>
      <c r="L235" s="7">
        <v>0</v>
      </c>
      <c r="M235" s="30">
        <v>0</v>
      </c>
      <c r="N235" s="14"/>
      <c r="O235" s="36">
        <f t="shared" si="47"/>
        <v>0</v>
      </c>
      <c r="P235" s="7">
        <v>0</v>
      </c>
      <c r="Q235" s="30">
        <v>0</v>
      </c>
      <c r="R235" s="14">
        <v>0</v>
      </c>
      <c r="S235" s="30">
        <v>0</v>
      </c>
      <c r="T235" s="36"/>
      <c r="U235" s="7">
        <v>0</v>
      </c>
      <c r="V235" s="7"/>
      <c r="W235" s="7">
        <f t="shared" si="63"/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14">
        <f t="shared" si="49"/>
        <v>0</v>
      </c>
      <c r="AN235" s="36"/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0</v>
      </c>
      <c r="AU235" s="7">
        <v>0</v>
      </c>
      <c r="AV235" s="7">
        <v>0</v>
      </c>
      <c r="AW235" s="36"/>
      <c r="AX235" s="14">
        <f t="shared" si="50"/>
        <v>0</v>
      </c>
      <c r="AY235" s="7">
        <v>0</v>
      </c>
      <c r="AZ235" s="7">
        <v>0</v>
      </c>
      <c r="BA235" s="36"/>
      <c r="BB235" s="7">
        <f t="shared" si="51"/>
        <v>0</v>
      </c>
      <c r="BC235" s="36">
        <v>0</v>
      </c>
      <c r="BD235" s="36">
        <v>0</v>
      </c>
      <c r="BE235" s="7">
        <v>0</v>
      </c>
      <c r="BF235" s="7">
        <v>0</v>
      </c>
      <c r="BG235" s="7">
        <v>0</v>
      </c>
      <c r="BH235" s="36"/>
      <c r="BI235" s="7">
        <f t="shared" si="62"/>
        <v>0</v>
      </c>
      <c r="BJ235" s="36">
        <v>0</v>
      </c>
      <c r="BK235" s="14">
        <v>0</v>
      </c>
      <c r="BL235" s="16">
        <f t="shared" si="64"/>
        <v>0</v>
      </c>
      <c r="BM235" s="16">
        <f t="shared" si="53"/>
        <v>0</v>
      </c>
      <c r="BN235" s="7">
        <v>0</v>
      </c>
      <c r="BO235" s="7">
        <v>0</v>
      </c>
      <c r="BP235" s="7">
        <f t="shared" si="54"/>
        <v>0</v>
      </c>
      <c r="BQ235" s="36"/>
      <c r="BR235" s="7">
        <v>0</v>
      </c>
      <c r="BS235" s="7">
        <v>0</v>
      </c>
      <c r="BT235" s="7">
        <v>0</v>
      </c>
      <c r="BU235" s="7">
        <f t="shared" si="55"/>
        <v>0</v>
      </c>
      <c r="BV235" s="36"/>
      <c r="BW235" s="7">
        <v>0</v>
      </c>
      <c r="BX235" s="9">
        <f t="shared" si="65"/>
        <v>0</v>
      </c>
      <c r="BY235" s="7">
        <v>0</v>
      </c>
      <c r="BZ235" s="7">
        <v>0</v>
      </c>
      <c r="CA235" s="7">
        <v>0</v>
      </c>
      <c r="CB235" s="7">
        <v>0</v>
      </c>
      <c r="CC235" s="36"/>
      <c r="CD235" s="7">
        <f t="shared" si="57"/>
        <v>0</v>
      </c>
      <c r="CE235" s="7">
        <v>0</v>
      </c>
      <c r="CF235" s="7">
        <v>0</v>
      </c>
      <c r="CG235" s="36"/>
      <c r="CH235" s="7">
        <f t="shared" si="58"/>
        <v>0</v>
      </c>
      <c r="CI235" s="7">
        <v>0</v>
      </c>
      <c r="CJ235" s="7">
        <v>0</v>
      </c>
      <c r="CK235" s="7">
        <v>0</v>
      </c>
      <c r="CL235" s="7">
        <v>0</v>
      </c>
      <c r="CM235" s="36"/>
      <c r="CN235" s="7"/>
      <c r="CO235" s="7">
        <v>0</v>
      </c>
      <c r="CP235" s="7">
        <v>0</v>
      </c>
      <c r="CQ235" s="7">
        <v>0</v>
      </c>
      <c r="CR235" s="36"/>
      <c r="CS235" s="7">
        <f t="shared" si="59"/>
        <v>0</v>
      </c>
      <c r="CT235" s="36">
        <v>0</v>
      </c>
      <c r="CV235" s="7">
        <v>0</v>
      </c>
      <c r="CW235" s="9">
        <f t="shared" si="66"/>
        <v>0</v>
      </c>
      <c r="CX235" s="9">
        <f t="shared" si="67"/>
        <v>0</v>
      </c>
    </row>
    <row r="236" spans="1:102">
      <c r="A236" s="8" t="s">
        <v>193</v>
      </c>
      <c r="B236" s="6" t="s">
        <v>194</v>
      </c>
      <c r="C236" s="7">
        <v>0</v>
      </c>
      <c r="D236" s="7">
        <v>0</v>
      </c>
      <c r="E236" s="7">
        <v>0</v>
      </c>
      <c r="F236" s="7">
        <v>0</v>
      </c>
      <c r="G236" s="7"/>
      <c r="H236" s="36">
        <f t="shared" si="46"/>
        <v>0</v>
      </c>
      <c r="I236" s="36">
        <v>0</v>
      </c>
      <c r="J236" s="7">
        <v>0</v>
      </c>
      <c r="K236" s="7">
        <v>0</v>
      </c>
      <c r="L236" s="7">
        <v>0</v>
      </c>
      <c r="M236" s="30">
        <v>0</v>
      </c>
      <c r="N236" s="14"/>
      <c r="O236" s="36">
        <f t="shared" si="47"/>
        <v>0</v>
      </c>
      <c r="P236" s="7">
        <v>0</v>
      </c>
      <c r="Q236" s="30">
        <v>0</v>
      </c>
      <c r="R236" s="14">
        <v>0</v>
      </c>
      <c r="S236" s="30">
        <v>0</v>
      </c>
      <c r="T236" s="36"/>
      <c r="U236" s="7">
        <v>0</v>
      </c>
      <c r="V236" s="7"/>
      <c r="W236" s="7">
        <f t="shared" si="63"/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14">
        <f t="shared" si="49"/>
        <v>0</v>
      </c>
      <c r="AN236" s="36"/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7">
        <v>0</v>
      </c>
      <c r="AV236" s="7">
        <v>0</v>
      </c>
      <c r="AW236" s="36"/>
      <c r="AX236" s="14">
        <f t="shared" si="50"/>
        <v>0</v>
      </c>
      <c r="AY236" s="7">
        <v>0</v>
      </c>
      <c r="AZ236" s="7">
        <v>0</v>
      </c>
      <c r="BA236" s="36"/>
      <c r="BB236" s="7">
        <f t="shared" si="51"/>
        <v>0</v>
      </c>
      <c r="BC236" s="36">
        <v>0</v>
      </c>
      <c r="BD236" s="36">
        <v>0</v>
      </c>
      <c r="BE236" s="7">
        <v>0</v>
      </c>
      <c r="BF236" s="7">
        <v>0</v>
      </c>
      <c r="BG236" s="7">
        <v>0</v>
      </c>
      <c r="BH236" s="36"/>
      <c r="BI236" s="7">
        <f t="shared" si="62"/>
        <v>0</v>
      </c>
      <c r="BJ236" s="36">
        <v>0</v>
      </c>
      <c r="BK236" s="14">
        <v>0</v>
      </c>
      <c r="BL236" s="16">
        <f t="shared" si="64"/>
        <v>0</v>
      </c>
      <c r="BM236" s="16">
        <f t="shared" si="53"/>
        <v>0</v>
      </c>
      <c r="BN236" s="7">
        <v>0</v>
      </c>
      <c r="BO236" s="7">
        <v>0</v>
      </c>
      <c r="BP236" s="7">
        <f t="shared" si="54"/>
        <v>0</v>
      </c>
      <c r="BQ236" s="36"/>
      <c r="BR236" s="7">
        <v>0</v>
      </c>
      <c r="BS236" s="7">
        <v>0</v>
      </c>
      <c r="BT236" s="7">
        <v>0</v>
      </c>
      <c r="BU236" s="7">
        <f t="shared" si="55"/>
        <v>0</v>
      </c>
      <c r="BV236" s="36"/>
      <c r="BW236" s="7">
        <v>0</v>
      </c>
      <c r="BX236" s="9">
        <f t="shared" si="65"/>
        <v>0</v>
      </c>
      <c r="BY236" s="7">
        <v>0</v>
      </c>
      <c r="BZ236" s="7">
        <v>0</v>
      </c>
      <c r="CA236" s="7">
        <v>0</v>
      </c>
      <c r="CB236" s="7">
        <v>0</v>
      </c>
      <c r="CC236" s="36"/>
      <c r="CD236" s="7">
        <f t="shared" si="57"/>
        <v>0</v>
      </c>
      <c r="CE236" s="7">
        <v>0</v>
      </c>
      <c r="CF236" s="7">
        <v>0</v>
      </c>
      <c r="CG236" s="36"/>
      <c r="CH236" s="7">
        <f t="shared" si="58"/>
        <v>0</v>
      </c>
      <c r="CI236" s="7">
        <v>0</v>
      </c>
      <c r="CJ236" s="7">
        <v>0</v>
      </c>
      <c r="CK236" s="7">
        <v>0</v>
      </c>
      <c r="CL236" s="7">
        <v>0</v>
      </c>
      <c r="CM236" s="36"/>
      <c r="CN236" s="7"/>
      <c r="CO236" s="7">
        <v>0</v>
      </c>
      <c r="CP236" s="7">
        <v>0</v>
      </c>
      <c r="CQ236" s="7">
        <v>0</v>
      </c>
      <c r="CR236" s="36"/>
      <c r="CS236" s="7">
        <f t="shared" si="59"/>
        <v>0</v>
      </c>
      <c r="CT236" s="36">
        <v>0</v>
      </c>
      <c r="CV236" s="7">
        <v>0</v>
      </c>
      <c r="CW236" s="9">
        <f t="shared" si="66"/>
        <v>0</v>
      </c>
      <c r="CX236" s="9">
        <f t="shared" si="67"/>
        <v>0</v>
      </c>
    </row>
    <row r="237" spans="1:102" ht="39">
      <c r="A237" s="8" t="s">
        <v>195</v>
      </c>
      <c r="B237" s="6" t="s">
        <v>196</v>
      </c>
      <c r="C237" s="7">
        <v>0</v>
      </c>
      <c r="D237" s="7">
        <v>0</v>
      </c>
      <c r="E237" s="7">
        <v>0</v>
      </c>
      <c r="F237" s="7">
        <v>0</v>
      </c>
      <c r="G237" s="7"/>
      <c r="H237" s="36">
        <f t="shared" si="46"/>
        <v>0</v>
      </c>
      <c r="I237" s="36">
        <v>0</v>
      </c>
      <c r="J237" s="7">
        <v>0</v>
      </c>
      <c r="K237" s="7">
        <v>0</v>
      </c>
      <c r="L237" s="7">
        <v>0</v>
      </c>
      <c r="M237" s="30">
        <v>0</v>
      </c>
      <c r="N237" s="14"/>
      <c r="O237" s="36">
        <f t="shared" si="47"/>
        <v>0</v>
      </c>
      <c r="P237" s="7">
        <v>0</v>
      </c>
      <c r="Q237" s="30">
        <v>0</v>
      </c>
      <c r="R237" s="14">
        <v>0</v>
      </c>
      <c r="S237" s="30">
        <v>0</v>
      </c>
      <c r="T237" s="36"/>
      <c r="U237" s="7">
        <v>0</v>
      </c>
      <c r="V237" s="7"/>
      <c r="W237" s="7">
        <f t="shared" si="63"/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14">
        <f t="shared" si="49"/>
        <v>0</v>
      </c>
      <c r="AN237" s="36"/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36"/>
      <c r="AX237" s="14">
        <f t="shared" si="50"/>
        <v>0</v>
      </c>
      <c r="AY237" s="7">
        <v>0</v>
      </c>
      <c r="AZ237" s="7">
        <v>0</v>
      </c>
      <c r="BA237" s="36"/>
      <c r="BB237" s="7">
        <f t="shared" si="51"/>
        <v>0</v>
      </c>
      <c r="BC237" s="36">
        <v>0</v>
      </c>
      <c r="BD237" s="36">
        <v>0</v>
      </c>
      <c r="BE237" s="7">
        <v>0</v>
      </c>
      <c r="BF237" s="7">
        <v>0</v>
      </c>
      <c r="BG237" s="7">
        <v>0</v>
      </c>
      <c r="BH237" s="36"/>
      <c r="BI237" s="7">
        <f t="shared" si="62"/>
        <v>0</v>
      </c>
      <c r="BJ237" s="36">
        <v>0</v>
      </c>
      <c r="BK237" s="14">
        <v>0</v>
      </c>
      <c r="BL237" s="16">
        <f t="shared" si="64"/>
        <v>0</v>
      </c>
      <c r="BM237" s="16">
        <f t="shared" si="53"/>
        <v>0</v>
      </c>
      <c r="BN237" s="7">
        <v>0</v>
      </c>
      <c r="BO237" s="7">
        <v>0</v>
      </c>
      <c r="BP237" s="7">
        <f t="shared" si="54"/>
        <v>0</v>
      </c>
      <c r="BQ237" s="36"/>
      <c r="BR237" s="7">
        <v>0</v>
      </c>
      <c r="BS237" s="7">
        <v>0</v>
      </c>
      <c r="BT237" s="7">
        <v>0</v>
      </c>
      <c r="BU237" s="7">
        <f t="shared" si="55"/>
        <v>0</v>
      </c>
      <c r="BV237" s="36"/>
      <c r="BW237" s="7">
        <v>0</v>
      </c>
      <c r="BX237" s="9">
        <f t="shared" si="65"/>
        <v>0</v>
      </c>
      <c r="BY237" s="7">
        <v>0</v>
      </c>
      <c r="BZ237" s="7">
        <v>0</v>
      </c>
      <c r="CA237" s="7">
        <v>0</v>
      </c>
      <c r="CB237" s="7">
        <v>0</v>
      </c>
      <c r="CC237" s="36"/>
      <c r="CD237" s="7">
        <f t="shared" si="57"/>
        <v>0</v>
      </c>
      <c r="CE237" s="7">
        <v>0</v>
      </c>
      <c r="CF237" s="7">
        <v>0</v>
      </c>
      <c r="CG237" s="36"/>
      <c r="CH237" s="7">
        <f t="shared" si="58"/>
        <v>0</v>
      </c>
      <c r="CI237" s="7">
        <v>0</v>
      </c>
      <c r="CJ237" s="7">
        <v>0</v>
      </c>
      <c r="CK237" s="7">
        <v>0</v>
      </c>
      <c r="CL237" s="7">
        <v>0</v>
      </c>
      <c r="CM237" s="36"/>
      <c r="CN237" s="7"/>
      <c r="CO237" s="7">
        <v>0</v>
      </c>
      <c r="CP237" s="7">
        <v>0</v>
      </c>
      <c r="CQ237" s="7">
        <v>0</v>
      </c>
      <c r="CR237" s="36"/>
      <c r="CS237" s="7">
        <f t="shared" si="59"/>
        <v>0</v>
      </c>
      <c r="CT237" s="36">
        <v>0</v>
      </c>
      <c r="CV237" s="7">
        <v>0</v>
      </c>
      <c r="CW237" s="9">
        <f t="shared" si="66"/>
        <v>0</v>
      </c>
      <c r="CX237" s="9">
        <f t="shared" si="67"/>
        <v>0</v>
      </c>
    </row>
    <row r="238" spans="1:102" ht="26.25">
      <c r="A238" s="8" t="s">
        <v>197</v>
      </c>
      <c r="B238" s="6" t="s">
        <v>198</v>
      </c>
      <c r="C238" s="7">
        <v>0</v>
      </c>
      <c r="D238" s="7">
        <v>350</v>
      </c>
      <c r="E238" s="7">
        <v>84</v>
      </c>
      <c r="F238" s="7">
        <v>0</v>
      </c>
      <c r="G238" s="7"/>
      <c r="H238" s="36">
        <f t="shared" si="46"/>
        <v>434</v>
      </c>
      <c r="I238" s="36">
        <v>351</v>
      </c>
      <c r="J238" s="7">
        <v>0</v>
      </c>
      <c r="K238" s="7">
        <v>0</v>
      </c>
      <c r="L238" s="7">
        <v>71</v>
      </c>
      <c r="M238" s="30">
        <v>0</v>
      </c>
      <c r="N238" s="14"/>
      <c r="O238" s="36">
        <f t="shared" si="47"/>
        <v>71</v>
      </c>
      <c r="P238" s="7">
        <v>0</v>
      </c>
      <c r="Q238" s="30">
        <v>0</v>
      </c>
      <c r="R238" s="14">
        <v>0</v>
      </c>
      <c r="S238" s="30">
        <v>26</v>
      </c>
      <c r="T238" s="36"/>
      <c r="U238" s="7">
        <v>71</v>
      </c>
      <c r="V238" s="7"/>
      <c r="W238" s="7">
        <f t="shared" si="63"/>
        <v>97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14">
        <f t="shared" si="49"/>
        <v>0</v>
      </c>
      <c r="AN238" s="36"/>
      <c r="AO238" s="7">
        <v>500</v>
      </c>
      <c r="AP238" s="7">
        <v>0</v>
      </c>
      <c r="AQ238" s="7">
        <v>0</v>
      </c>
      <c r="AR238" s="7">
        <v>0</v>
      </c>
      <c r="AS238" s="7">
        <v>0</v>
      </c>
      <c r="AT238" s="7">
        <v>0</v>
      </c>
      <c r="AU238" s="7">
        <v>0</v>
      </c>
      <c r="AV238" s="7">
        <v>0</v>
      </c>
      <c r="AW238" s="36"/>
      <c r="AX238" s="14">
        <f t="shared" si="50"/>
        <v>500</v>
      </c>
      <c r="AY238" s="7">
        <v>0</v>
      </c>
      <c r="AZ238" s="7">
        <v>0</v>
      </c>
      <c r="BA238" s="36"/>
      <c r="BB238" s="7">
        <f t="shared" si="51"/>
        <v>0</v>
      </c>
      <c r="BC238" s="36">
        <v>0</v>
      </c>
      <c r="BD238" s="36">
        <v>0</v>
      </c>
      <c r="BE238" s="7">
        <v>0</v>
      </c>
      <c r="BF238" s="7">
        <v>0</v>
      </c>
      <c r="BG238" s="7">
        <v>61</v>
      </c>
      <c r="BH238" s="36"/>
      <c r="BI238" s="7">
        <f t="shared" si="62"/>
        <v>61</v>
      </c>
      <c r="BJ238" s="36">
        <v>0</v>
      </c>
      <c r="BK238" s="14">
        <v>561</v>
      </c>
      <c r="BL238" s="16">
        <f t="shared" si="64"/>
        <v>561</v>
      </c>
      <c r="BM238" s="16">
        <f t="shared" si="53"/>
        <v>561</v>
      </c>
      <c r="BN238" s="7">
        <v>958</v>
      </c>
      <c r="BO238" s="7">
        <v>0</v>
      </c>
      <c r="BP238" s="7">
        <f t="shared" si="54"/>
        <v>958</v>
      </c>
      <c r="BQ238" s="36"/>
      <c r="BR238" s="7">
        <v>0</v>
      </c>
      <c r="BS238" s="7">
        <v>0</v>
      </c>
      <c r="BT238" s="7">
        <v>28</v>
      </c>
      <c r="BU238" s="7">
        <f t="shared" si="55"/>
        <v>28</v>
      </c>
      <c r="BV238" s="36"/>
      <c r="BW238" s="7">
        <v>986</v>
      </c>
      <c r="BX238" s="9">
        <f t="shared" si="65"/>
        <v>986</v>
      </c>
      <c r="BY238" s="7">
        <v>0</v>
      </c>
      <c r="BZ238" s="7">
        <v>0</v>
      </c>
      <c r="CA238" s="7">
        <v>0</v>
      </c>
      <c r="CB238" s="7">
        <v>0</v>
      </c>
      <c r="CC238" s="36"/>
      <c r="CD238" s="7">
        <f t="shared" si="57"/>
        <v>0</v>
      </c>
      <c r="CE238" s="7">
        <v>0</v>
      </c>
      <c r="CF238" s="7">
        <v>0</v>
      </c>
      <c r="CG238" s="36"/>
      <c r="CH238" s="7">
        <f t="shared" si="58"/>
        <v>0</v>
      </c>
      <c r="CI238" s="7">
        <v>0</v>
      </c>
      <c r="CJ238" s="7">
        <v>63</v>
      </c>
      <c r="CK238" s="7">
        <v>0</v>
      </c>
      <c r="CL238" s="7">
        <v>21</v>
      </c>
      <c r="CM238" s="36"/>
      <c r="CN238" s="7"/>
      <c r="CO238" s="7">
        <v>0</v>
      </c>
      <c r="CP238" s="7">
        <v>0</v>
      </c>
      <c r="CQ238" s="7">
        <v>0</v>
      </c>
      <c r="CR238" s="36"/>
      <c r="CS238" s="7">
        <f t="shared" si="59"/>
        <v>0</v>
      </c>
      <c r="CT238" s="36">
        <v>0</v>
      </c>
      <c r="CV238" s="7">
        <v>84</v>
      </c>
      <c r="CW238" s="9">
        <f t="shared" si="66"/>
        <v>84</v>
      </c>
      <c r="CX238" s="9">
        <f t="shared" si="67"/>
        <v>2513</v>
      </c>
    </row>
    <row r="239" spans="1:102">
      <c r="A239" s="8" t="s">
        <v>199</v>
      </c>
      <c r="B239" s="6" t="s">
        <v>200</v>
      </c>
      <c r="C239" s="7">
        <v>0</v>
      </c>
      <c r="D239" s="7">
        <v>0</v>
      </c>
      <c r="E239" s="7">
        <v>0</v>
      </c>
      <c r="F239" s="7">
        <v>0</v>
      </c>
      <c r="G239" s="7"/>
      <c r="H239" s="36">
        <f t="shared" si="46"/>
        <v>0</v>
      </c>
      <c r="I239" s="36">
        <v>0</v>
      </c>
      <c r="J239" s="7">
        <v>0</v>
      </c>
      <c r="K239" s="7">
        <v>0</v>
      </c>
      <c r="L239" s="7">
        <v>0</v>
      </c>
      <c r="M239" s="30">
        <v>0</v>
      </c>
      <c r="N239" s="14"/>
      <c r="O239" s="36">
        <f t="shared" si="47"/>
        <v>0</v>
      </c>
      <c r="P239" s="7">
        <v>0</v>
      </c>
      <c r="Q239" s="30">
        <v>0</v>
      </c>
      <c r="R239" s="14">
        <v>0</v>
      </c>
      <c r="S239" s="30">
        <v>0</v>
      </c>
      <c r="T239" s="36"/>
      <c r="U239" s="7">
        <v>0</v>
      </c>
      <c r="V239" s="7"/>
      <c r="W239" s="7">
        <f t="shared" si="63"/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14">
        <f t="shared" si="49"/>
        <v>0</v>
      </c>
      <c r="AN239" s="36"/>
      <c r="AO239" s="7">
        <v>0</v>
      </c>
      <c r="AP239" s="7">
        <v>0</v>
      </c>
      <c r="AQ239" s="7">
        <v>0</v>
      </c>
      <c r="AR239" s="7">
        <v>0</v>
      </c>
      <c r="AS239" s="7">
        <v>0</v>
      </c>
      <c r="AT239" s="7">
        <v>0</v>
      </c>
      <c r="AU239" s="7">
        <v>0</v>
      </c>
      <c r="AV239" s="7">
        <v>0</v>
      </c>
      <c r="AW239" s="36"/>
      <c r="AX239" s="14">
        <f t="shared" si="50"/>
        <v>0</v>
      </c>
      <c r="AY239" s="7">
        <v>0</v>
      </c>
      <c r="AZ239" s="7">
        <v>0</v>
      </c>
      <c r="BA239" s="36"/>
      <c r="BB239" s="7">
        <f t="shared" si="51"/>
        <v>0</v>
      </c>
      <c r="BC239" s="36">
        <v>0</v>
      </c>
      <c r="BD239" s="36">
        <v>0</v>
      </c>
      <c r="BE239" s="7">
        <v>0</v>
      </c>
      <c r="BF239" s="7">
        <v>0</v>
      </c>
      <c r="BG239" s="7">
        <v>0</v>
      </c>
      <c r="BH239" s="36"/>
      <c r="BI239" s="7">
        <f t="shared" si="62"/>
        <v>0</v>
      </c>
      <c r="BJ239" s="36">
        <v>0</v>
      </c>
      <c r="BK239" s="14">
        <v>0</v>
      </c>
      <c r="BL239" s="16">
        <f t="shared" si="64"/>
        <v>0</v>
      </c>
      <c r="BM239" s="16">
        <f t="shared" si="53"/>
        <v>0</v>
      </c>
      <c r="BN239" s="7">
        <v>0</v>
      </c>
      <c r="BO239" s="7">
        <v>0</v>
      </c>
      <c r="BP239" s="7">
        <f t="shared" si="54"/>
        <v>0</v>
      </c>
      <c r="BQ239" s="36"/>
      <c r="BR239" s="7">
        <v>0</v>
      </c>
      <c r="BS239" s="7">
        <v>0</v>
      </c>
      <c r="BT239" s="7">
        <v>0</v>
      </c>
      <c r="BU239" s="7">
        <f t="shared" si="55"/>
        <v>0</v>
      </c>
      <c r="BV239" s="36"/>
      <c r="BW239" s="7">
        <v>0</v>
      </c>
      <c r="BX239" s="9">
        <f t="shared" si="65"/>
        <v>0</v>
      </c>
      <c r="BY239" s="7">
        <v>0</v>
      </c>
      <c r="BZ239" s="7">
        <v>0</v>
      </c>
      <c r="CA239" s="7">
        <v>0</v>
      </c>
      <c r="CB239" s="7">
        <v>0</v>
      </c>
      <c r="CC239" s="36"/>
      <c r="CD239" s="7">
        <f t="shared" si="57"/>
        <v>0</v>
      </c>
      <c r="CE239" s="7">
        <v>0</v>
      </c>
      <c r="CF239" s="7">
        <v>0</v>
      </c>
      <c r="CG239" s="36"/>
      <c r="CH239" s="7">
        <f t="shared" si="58"/>
        <v>0</v>
      </c>
      <c r="CI239" s="7">
        <v>0</v>
      </c>
      <c r="CJ239" s="7">
        <v>0</v>
      </c>
      <c r="CK239" s="7">
        <v>0</v>
      </c>
      <c r="CL239" s="7">
        <v>0</v>
      </c>
      <c r="CM239" s="36"/>
      <c r="CN239" s="7"/>
      <c r="CO239" s="7">
        <v>0</v>
      </c>
      <c r="CP239" s="7">
        <v>0</v>
      </c>
      <c r="CQ239" s="7">
        <v>0</v>
      </c>
      <c r="CR239" s="36"/>
      <c r="CS239" s="7">
        <f t="shared" si="59"/>
        <v>0</v>
      </c>
      <c r="CT239" s="36">
        <v>0</v>
      </c>
      <c r="CV239" s="7">
        <v>0</v>
      </c>
      <c r="CW239" s="9">
        <f t="shared" si="66"/>
        <v>0</v>
      </c>
      <c r="CX239" s="9">
        <f t="shared" si="67"/>
        <v>0</v>
      </c>
    </row>
    <row r="240" spans="1:102" ht="26.25">
      <c r="A240" s="8" t="s">
        <v>201</v>
      </c>
      <c r="B240" s="6" t="s">
        <v>202</v>
      </c>
      <c r="C240" s="7">
        <v>0</v>
      </c>
      <c r="D240" s="7">
        <v>0</v>
      </c>
      <c r="E240" s="7">
        <v>0</v>
      </c>
      <c r="F240" s="7">
        <v>0</v>
      </c>
      <c r="G240" s="7"/>
      <c r="H240" s="36">
        <f t="shared" si="46"/>
        <v>0</v>
      </c>
      <c r="I240" s="36">
        <v>0</v>
      </c>
      <c r="J240" s="7">
        <v>0</v>
      </c>
      <c r="K240" s="7">
        <v>0</v>
      </c>
      <c r="L240" s="7">
        <v>0</v>
      </c>
      <c r="M240" s="30">
        <v>0</v>
      </c>
      <c r="N240" s="14"/>
      <c r="O240" s="36">
        <f t="shared" si="47"/>
        <v>0</v>
      </c>
      <c r="P240" s="7">
        <v>0</v>
      </c>
      <c r="Q240" s="30">
        <v>0</v>
      </c>
      <c r="R240" s="14">
        <v>0</v>
      </c>
      <c r="S240" s="30">
        <v>0</v>
      </c>
      <c r="T240" s="36"/>
      <c r="U240" s="7">
        <v>0</v>
      </c>
      <c r="V240" s="7"/>
      <c r="W240" s="7">
        <f t="shared" si="63"/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14">
        <f t="shared" si="49"/>
        <v>0</v>
      </c>
      <c r="AN240" s="36"/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0</v>
      </c>
      <c r="AU240" s="7">
        <v>0</v>
      </c>
      <c r="AV240" s="7">
        <v>0</v>
      </c>
      <c r="AW240" s="36"/>
      <c r="AX240" s="14">
        <f t="shared" si="50"/>
        <v>0</v>
      </c>
      <c r="AY240" s="7">
        <v>0</v>
      </c>
      <c r="AZ240" s="7">
        <v>0</v>
      </c>
      <c r="BA240" s="36"/>
      <c r="BB240" s="7">
        <f t="shared" si="51"/>
        <v>0</v>
      </c>
      <c r="BC240" s="36">
        <v>0</v>
      </c>
      <c r="BD240" s="36">
        <v>0</v>
      </c>
      <c r="BE240" s="7">
        <v>0</v>
      </c>
      <c r="BF240" s="7">
        <v>0</v>
      </c>
      <c r="BG240" s="7">
        <v>0</v>
      </c>
      <c r="BH240" s="36"/>
      <c r="BI240" s="7">
        <f t="shared" si="62"/>
        <v>0</v>
      </c>
      <c r="BJ240" s="36">
        <v>0</v>
      </c>
      <c r="BK240" s="14">
        <v>0</v>
      </c>
      <c r="BL240" s="16">
        <f t="shared" si="64"/>
        <v>0</v>
      </c>
      <c r="BM240" s="16">
        <f t="shared" si="53"/>
        <v>0</v>
      </c>
      <c r="BN240" s="7">
        <v>0</v>
      </c>
      <c r="BO240" s="7">
        <v>0</v>
      </c>
      <c r="BP240" s="7">
        <f t="shared" si="54"/>
        <v>0</v>
      </c>
      <c r="BQ240" s="36"/>
      <c r="BR240" s="7">
        <v>0</v>
      </c>
      <c r="BS240" s="7">
        <v>0</v>
      </c>
      <c r="BT240" s="7">
        <v>0</v>
      </c>
      <c r="BU240" s="7">
        <f t="shared" si="55"/>
        <v>0</v>
      </c>
      <c r="BV240" s="36"/>
      <c r="BW240" s="7">
        <v>0</v>
      </c>
      <c r="BX240" s="9">
        <f t="shared" si="65"/>
        <v>0</v>
      </c>
      <c r="BY240" s="7">
        <v>0</v>
      </c>
      <c r="BZ240" s="7">
        <v>0</v>
      </c>
      <c r="CA240" s="7">
        <v>0</v>
      </c>
      <c r="CB240" s="7">
        <v>0</v>
      </c>
      <c r="CC240" s="36"/>
      <c r="CD240" s="7">
        <f t="shared" si="57"/>
        <v>0</v>
      </c>
      <c r="CE240" s="7">
        <v>0</v>
      </c>
      <c r="CF240" s="7">
        <v>0</v>
      </c>
      <c r="CG240" s="36"/>
      <c r="CH240" s="7">
        <f t="shared" si="58"/>
        <v>0</v>
      </c>
      <c r="CI240" s="7">
        <v>0</v>
      </c>
      <c r="CJ240" s="7">
        <v>0</v>
      </c>
      <c r="CK240" s="7">
        <v>0</v>
      </c>
      <c r="CL240" s="7">
        <v>0</v>
      </c>
      <c r="CM240" s="36"/>
      <c r="CN240" s="7"/>
      <c r="CO240" s="7">
        <v>0</v>
      </c>
      <c r="CP240" s="7">
        <v>0</v>
      </c>
      <c r="CQ240" s="7">
        <v>0</v>
      </c>
      <c r="CR240" s="36"/>
      <c r="CS240" s="7">
        <f t="shared" si="59"/>
        <v>0</v>
      </c>
      <c r="CT240" s="36">
        <v>0</v>
      </c>
      <c r="CV240" s="7">
        <v>0</v>
      </c>
      <c r="CW240" s="9">
        <f t="shared" si="66"/>
        <v>0</v>
      </c>
      <c r="CX240" s="9">
        <f t="shared" si="67"/>
        <v>0</v>
      </c>
    </row>
    <row r="241" spans="1:103">
      <c r="A241" s="8" t="s">
        <v>203</v>
      </c>
      <c r="B241" s="6" t="s">
        <v>204</v>
      </c>
      <c r="C241" s="7">
        <v>0</v>
      </c>
      <c r="D241" s="7">
        <v>75</v>
      </c>
      <c r="E241" s="7">
        <v>150</v>
      </c>
      <c r="F241" s="7">
        <v>94</v>
      </c>
      <c r="G241" s="7"/>
      <c r="H241" s="36">
        <f t="shared" si="46"/>
        <v>319</v>
      </c>
      <c r="I241" s="36">
        <v>0</v>
      </c>
      <c r="J241" s="7">
        <v>0</v>
      </c>
      <c r="K241" s="7">
        <v>19</v>
      </c>
      <c r="L241" s="7">
        <v>0</v>
      </c>
      <c r="M241" s="30">
        <v>0</v>
      </c>
      <c r="N241" s="14"/>
      <c r="O241" s="36">
        <f t="shared" si="47"/>
        <v>19</v>
      </c>
      <c r="P241" s="7">
        <v>0</v>
      </c>
      <c r="Q241" s="30">
        <v>0</v>
      </c>
      <c r="R241" s="14">
        <v>0</v>
      </c>
      <c r="S241" s="30">
        <v>0</v>
      </c>
      <c r="T241" s="36"/>
      <c r="U241" s="7">
        <v>19</v>
      </c>
      <c r="V241" s="7"/>
      <c r="W241" s="7">
        <f t="shared" si="63"/>
        <v>19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14">
        <f t="shared" si="49"/>
        <v>0</v>
      </c>
      <c r="AN241" s="36"/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>
        <v>0</v>
      </c>
      <c r="AV241" s="7">
        <v>0</v>
      </c>
      <c r="AW241" s="36"/>
      <c r="AX241" s="14">
        <f t="shared" si="50"/>
        <v>0</v>
      </c>
      <c r="AY241" s="7">
        <v>0</v>
      </c>
      <c r="AZ241" s="7">
        <v>0</v>
      </c>
      <c r="BA241" s="36"/>
      <c r="BB241" s="7">
        <f t="shared" si="51"/>
        <v>0</v>
      </c>
      <c r="BC241" s="36">
        <v>0</v>
      </c>
      <c r="BD241" s="36">
        <v>0</v>
      </c>
      <c r="BE241" s="7">
        <v>0</v>
      </c>
      <c r="BF241" s="7">
        <v>0</v>
      </c>
      <c r="BG241" s="7">
        <v>0</v>
      </c>
      <c r="BH241" s="36"/>
      <c r="BI241" s="7">
        <f t="shared" si="62"/>
        <v>0</v>
      </c>
      <c r="BJ241" s="36">
        <v>0</v>
      </c>
      <c r="BK241" s="14">
        <v>0</v>
      </c>
      <c r="BL241" s="16">
        <f t="shared" si="64"/>
        <v>0</v>
      </c>
      <c r="BM241" s="16">
        <f t="shared" si="53"/>
        <v>0</v>
      </c>
      <c r="BN241" s="7">
        <v>0</v>
      </c>
      <c r="BO241" s="7">
        <v>0</v>
      </c>
      <c r="BP241" s="7">
        <f t="shared" si="54"/>
        <v>0</v>
      </c>
      <c r="BQ241" s="36"/>
      <c r="BR241" s="7">
        <v>0</v>
      </c>
      <c r="BS241" s="7">
        <v>0</v>
      </c>
      <c r="BT241" s="7">
        <v>0</v>
      </c>
      <c r="BU241" s="7">
        <f t="shared" si="55"/>
        <v>0</v>
      </c>
      <c r="BV241" s="36"/>
      <c r="BW241" s="7">
        <v>0</v>
      </c>
      <c r="BX241" s="9">
        <f t="shared" si="65"/>
        <v>0</v>
      </c>
      <c r="BY241" s="7">
        <v>0</v>
      </c>
      <c r="BZ241" s="7">
        <v>0</v>
      </c>
      <c r="CA241" s="7">
        <v>0</v>
      </c>
      <c r="CB241" s="7">
        <v>0</v>
      </c>
      <c r="CC241" s="36"/>
      <c r="CD241" s="7">
        <f t="shared" si="57"/>
        <v>0</v>
      </c>
      <c r="CE241" s="7">
        <v>0</v>
      </c>
      <c r="CF241" s="7">
        <v>0</v>
      </c>
      <c r="CG241" s="36"/>
      <c r="CH241" s="7">
        <f t="shared" si="58"/>
        <v>0</v>
      </c>
      <c r="CI241" s="7">
        <v>0</v>
      </c>
      <c r="CJ241" s="7">
        <v>0</v>
      </c>
      <c r="CK241" s="7">
        <v>0</v>
      </c>
      <c r="CL241" s="7">
        <v>0</v>
      </c>
      <c r="CM241" s="36"/>
      <c r="CN241" s="7"/>
      <c r="CO241" s="7">
        <v>0</v>
      </c>
      <c r="CP241" s="7">
        <v>0</v>
      </c>
      <c r="CQ241" s="7">
        <v>0</v>
      </c>
      <c r="CR241" s="36"/>
      <c r="CS241" s="7">
        <f t="shared" si="59"/>
        <v>0</v>
      </c>
      <c r="CT241" s="36">
        <v>0</v>
      </c>
      <c r="CV241" s="7">
        <v>0</v>
      </c>
      <c r="CW241" s="9">
        <f t="shared" si="66"/>
        <v>0</v>
      </c>
      <c r="CX241" s="9">
        <f t="shared" si="67"/>
        <v>338</v>
      </c>
    </row>
    <row r="242" spans="1:103" ht="26.25">
      <c r="A242" s="8" t="s">
        <v>205</v>
      </c>
      <c r="B242" s="6" t="s">
        <v>206</v>
      </c>
      <c r="C242" s="7">
        <v>0</v>
      </c>
      <c r="D242" s="7">
        <v>0</v>
      </c>
      <c r="E242" s="7">
        <v>0</v>
      </c>
      <c r="F242" s="7">
        <v>0</v>
      </c>
      <c r="G242" s="7"/>
      <c r="H242" s="36">
        <f t="shared" si="46"/>
        <v>0</v>
      </c>
      <c r="I242" s="36">
        <v>0</v>
      </c>
      <c r="J242" s="7">
        <v>0</v>
      </c>
      <c r="K242" s="7">
        <v>0</v>
      </c>
      <c r="L242" s="7">
        <v>0</v>
      </c>
      <c r="M242" s="30">
        <v>0</v>
      </c>
      <c r="N242" s="14"/>
      <c r="O242" s="36">
        <f t="shared" si="47"/>
        <v>0</v>
      </c>
      <c r="P242" s="7">
        <v>0</v>
      </c>
      <c r="Q242" s="30">
        <v>0</v>
      </c>
      <c r="R242" s="14">
        <v>0</v>
      </c>
      <c r="S242" s="30">
        <v>0</v>
      </c>
      <c r="T242" s="36"/>
      <c r="U242" s="7">
        <v>0</v>
      </c>
      <c r="V242" s="7"/>
      <c r="W242" s="7">
        <f t="shared" si="63"/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1000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14">
        <f t="shared" si="49"/>
        <v>1000</v>
      </c>
      <c r="AN242" s="36"/>
      <c r="AO242" s="7">
        <v>0</v>
      </c>
      <c r="AP242" s="7">
        <v>0</v>
      </c>
      <c r="AQ242" s="7">
        <v>0</v>
      </c>
      <c r="AR242" s="7">
        <v>0</v>
      </c>
      <c r="AS242" s="7">
        <v>0</v>
      </c>
      <c r="AT242" s="7">
        <v>0</v>
      </c>
      <c r="AU242" s="7">
        <v>0</v>
      </c>
      <c r="AV242" s="7">
        <v>0</v>
      </c>
      <c r="AW242" s="36"/>
      <c r="AX242" s="14">
        <f t="shared" si="50"/>
        <v>0</v>
      </c>
      <c r="AY242" s="7">
        <v>0</v>
      </c>
      <c r="AZ242" s="7">
        <v>0</v>
      </c>
      <c r="BA242" s="36"/>
      <c r="BB242" s="7">
        <f t="shared" si="51"/>
        <v>0</v>
      </c>
      <c r="BC242" s="36">
        <v>0</v>
      </c>
      <c r="BD242" s="36">
        <v>0</v>
      </c>
      <c r="BE242" s="7">
        <v>0</v>
      </c>
      <c r="BF242" s="7">
        <v>500</v>
      </c>
      <c r="BG242" s="7">
        <v>0</v>
      </c>
      <c r="BH242" s="36"/>
      <c r="BI242" s="7">
        <f t="shared" si="62"/>
        <v>500</v>
      </c>
      <c r="BJ242" s="36">
        <v>0</v>
      </c>
      <c r="BK242" s="14">
        <v>1500</v>
      </c>
      <c r="BL242" s="16">
        <f t="shared" si="64"/>
        <v>1500</v>
      </c>
      <c r="BM242" s="16">
        <f t="shared" si="53"/>
        <v>1500</v>
      </c>
      <c r="BN242" s="7">
        <v>0</v>
      </c>
      <c r="BO242" s="7">
        <v>0</v>
      </c>
      <c r="BP242" s="7">
        <f t="shared" si="54"/>
        <v>0</v>
      </c>
      <c r="BQ242" s="36"/>
      <c r="BR242" s="7">
        <v>0</v>
      </c>
      <c r="BS242" s="7">
        <v>0</v>
      </c>
      <c r="BT242" s="7">
        <v>0</v>
      </c>
      <c r="BU242" s="7">
        <f t="shared" si="55"/>
        <v>0</v>
      </c>
      <c r="BV242" s="36"/>
      <c r="BW242" s="7">
        <v>0</v>
      </c>
      <c r="BX242" s="9">
        <f t="shared" si="65"/>
        <v>0</v>
      </c>
      <c r="BY242" s="7">
        <v>0</v>
      </c>
      <c r="BZ242" s="7">
        <v>0</v>
      </c>
      <c r="CA242" s="7">
        <v>0</v>
      </c>
      <c r="CB242" s="7">
        <v>0</v>
      </c>
      <c r="CC242" s="36"/>
      <c r="CD242" s="7">
        <f t="shared" si="57"/>
        <v>0</v>
      </c>
      <c r="CE242" s="7">
        <v>0</v>
      </c>
      <c r="CF242" s="7">
        <v>0</v>
      </c>
      <c r="CG242" s="36"/>
      <c r="CH242" s="7">
        <f t="shared" si="58"/>
        <v>0</v>
      </c>
      <c r="CI242" s="7">
        <v>0</v>
      </c>
      <c r="CJ242" s="7">
        <v>0</v>
      </c>
      <c r="CK242" s="7">
        <v>0</v>
      </c>
      <c r="CL242" s="7">
        <v>0</v>
      </c>
      <c r="CM242" s="36"/>
      <c r="CN242" s="7"/>
      <c r="CO242" s="7">
        <v>0</v>
      </c>
      <c r="CP242" s="7">
        <v>0</v>
      </c>
      <c r="CQ242" s="7">
        <v>0</v>
      </c>
      <c r="CR242" s="36"/>
      <c r="CS242" s="7">
        <f t="shared" si="59"/>
        <v>0</v>
      </c>
      <c r="CT242" s="36">
        <v>0</v>
      </c>
      <c r="CV242" s="7">
        <v>0</v>
      </c>
      <c r="CW242" s="9">
        <f t="shared" si="66"/>
        <v>0</v>
      </c>
      <c r="CX242" s="9">
        <f t="shared" si="67"/>
        <v>1500</v>
      </c>
    </row>
    <row r="243" spans="1:103" ht="26.25">
      <c r="A243" s="8" t="s">
        <v>207</v>
      </c>
      <c r="B243" s="6" t="s">
        <v>208</v>
      </c>
      <c r="C243" s="7">
        <v>321</v>
      </c>
      <c r="D243" s="7">
        <v>0</v>
      </c>
      <c r="E243" s="7">
        <v>0</v>
      </c>
      <c r="F243" s="7">
        <v>286</v>
      </c>
      <c r="G243" s="7"/>
      <c r="H243" s="36">
        <f t="shared" si="46"/>
        <v>607</v>
      </c>
      <c r="I243" s="36">
        <v>165</v>
      </c>
      <c r="J243" s="7">
        <v>0</v>
      </c>
      <c r="K243" s="7">
        <v>0</v>
      </c>
      <c r="L243" s="7">
        <v>0</v>
      </c>
      <c r="M243" s="30">
        <v>0</v>
      </c>
      <c r="N243" s="14"/>
      <c r="O243" s="36">
        <f t="shared" si="47"/>
        <v>0</v>
      </c>
      <c r="P243" s="7">
        <v>0</v>
      </c>
      <c r="Q243" s="30">
        <v>0</v>
      </c>
      <c r="R243" s="14">
        <v>0</v>
      </c>
      <c r="S243" s="30">
        <v>0</v>
      </c>
      <c r="T243" s="36"/>
      <c r="U243" s="7">
        <v>0</v>
      </c>
      <c r="V243" s="7"/>
      <c r="W243" s="7">
        <f t="shared" si="63"/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125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14">
        <f t="shared" si="49"/>
        <v>125</v>
      </c>
      <c r="AN243" s="36"/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0</v>
      </c>
      <c r="AU243" s="7">
        <v>0</v>
      </c>
      <c r="AV243" s="7">
        <v>0</v>
      </c>
      <c r="AW243" s="36"/>
      <c r="AX243" s="14">
        <f t="shared" si="50"/>
        <v>0</v>
      </c>
      <c r="AY243" s="7">
        <v>0</v>
      </c>
      <c r="AZ243" s="7">
        <v>0</v>
      </c>
      <c r="BA243" s="36"/>
      <c r="BB243" s="7">
        <f t="shared" si="51"/>
        <v>0</v>
      </c>
      <c r="BC243" s="36">
        <v>0</v>
      </c>
      <c r="BD243" s="36">
        <v>0</v>
      </c>
      <c r="BE243" s="7">
        <v>0</v>
      </c>
      <c r="BF243" s="7">
        <v>0</v>
      </c>
      <c r="BG243" s="7">
        <v>0</v>
      </c>
      <c r="BH243" s="36"/>
      <c r="BI243" s="7">
        <f t="shared" si="62"/>
        <v>0</v>
      </c>
      <c r="BJ243" s="36">
        <v>0</v>
      </c>
      <c r="BK243" s="14">
        <v>125</v>
      </c>
      <c r="BL243" s="16">
        <f t="shared" si="64"/>
        <v>125</v>
      </c>
      <c r="BM243" s="16">
        <f t="shared" si="53"/>
        <v>125</v>
      </c>
      <c r="BN243" s="7">
        <v>0</v>
      </c>
      <c r="BO243" s="7">
        <v>0</v>
      </c>
      <c r="BP243" s="7">
        <f t="shared" si="54"/>
        <v>0</v>
      </c>
      <c r="BQ243" s="36"/>
      <c r="BR243" s="7">
        <v>0</v>
      </c>
      <c r="BS243" s="7">
        <v>15</v>
      </c>
      <c r="BT243" s="7">
        <v>0</v>
      </c>
      <c r="BU243" s="7">
        <f t="shared" si="55"/>
        <v>15</v>
      </c>
      <c r="BV243" s="36"/>
      <c r="BW243" s="7">
        <v>15</v>
      </c>
      <c r="BX243" s="9">
        <f t="shared" si="65"/>
        <v>15</v>
      </c>
      <c r="BY243" s="7">
        <v>0</v>
      </c>
      <c r="BZ243" s="7">
        <v>0</v>
      </c>
      <c r="CA243" s="7">
        <v>0</v>
      </c>
      <c r="CB243" s="7">
        <v>0</v>
      </c>
      <c r="CC243" s="36"/>
      <c r="CD243" s="7">
        <f t="shared" si="57"/>
        <v>0</v>
      </c>
      <c r="CE243" s="7">
        <v>0</v>
      </c>
      <c r="CF243" s="7">
        <v>0</v>
      </c>
      <c r="CG243" s="36"/>
      <c r="CH243" s="7">
        <f t="shared" si="58"/>
        <v>0</v>
      </c>
      <c r="CI243" s="7">
        <v>0</v>
      </c>
      <c r="CJ243" s="7">
        <v>0</v>
      </c>
      <c r="CK243" s="7">
        <v>0</v>
      </c>
      <c r="CL243" s="7">
        <v>0</v>
      </c>
      <c r="CM243" s="36"/>
      <c r="CN243" s="7"/>
      <c r="CO243" s="7">
        <v>0</v>
      </c>
      <c r="CP243" s="7">
        <v>0</v>
      </c>
      <c r="CQ243" s="7">
        <v>0</v>
      </c>
      <c r="CR243" s="36"/>
      <c r="CS243" s="7">
        <f t="shared" si="59"/>
        <v>0</v>
      </c>
      <c r="CT243" s="36">
        <v>0</v>
      </c>
      <c r="CV243" s="7">
        <v>0</v>
      </c>
      <c r="CW243" s="9">
        <f t="shared" si="66"/>
        <v>0</v>
      </c>
      <c r="CX243" s="9">
        <f t="shared" si="67"/>
        <v>912</v>
      </c>
    </row>
    <row r="244" spans="1:103">
      <c r="A244" s="8" t="s">
        <v>209</v>
      </c>
      <c r="B244" s="6" t="s">
        <v>210</v>
      </c>
      <c r="C244" s="7">
        <v>47</v>
      </c>
      <c r="D244" s="7">
        <v>0</v>
      </c>
      <c r="E244" s="7">
        <v>0</v>
      </c>
      <c r="F244" s="7">
        <v>0</v>
      </c>
      <c r="G244" s="7"/>
      <c r="H244" s="36">
        <f t="shared" si="46"/>
        <v>47</v>
      </c>
      <c r="I244" s="36">
        <v>0</v>
      </c>
      <c r="J244" s="7">
        <v>0</v>
      </c>
      <c r="K244" s="7">
        <v>0</v>
      </c>
      <c r="L244" s="7">
        <v>0</v>
      </c>
      <c r="M244" s="30">
        <v>0</v>
      </c>
      <c r="N244" s="14"/>
      <c r="O244" s="36">
        <f t="shared" si="47"/>
        <v>0</v>
      </c>
      <c r="P244" s="7">
        <v>0</v>
      </c>
      <c r="Q244" s="30">
        <v>0</v>
      </c>
      <c r="R244" s="14">
        <v>0</v>
      </c>
      <c r="S244" s="30">
        <v>0</v>
      </c>
      <c r="T244" s="36"/>
      <c r="U244" s="7">
        <v>0</v>
      </c>
      <c r="V244" s="7"/>
      <c r="W244" s="7">
        <f t="shared" si="63"/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64</v>
      </c>
      <c r="AK244" s="7">
        <v>0</v>
      </c>
      <c r="AL244" s="7">
        <v>0</v>
      </c>
      <c r="AM244" s="14">
        <f t="shared" si="49"/>
        <v>64</v>
      </c>
      <c r="AN244" s="36"/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7">
        <v>0</v>
      </c>
      <c r="AV244" s="7">
        <v>0</v>
      </c>
      <c r="AW244" s="36"/>
      <c r="AX244" s="14">
        <f t="shared" si="50"/>
        <v>0</v>
      </c>
      <c r="AY244" s="7">
        <v>0</v>
      </c>
      <c r="AZ244" s="7">
        <v>0</v>
      </c>
      <c r="BA244" s="36"/>
      <c r="BB244" s="7">
        <f t="shared" si="51"/>
        <v>0</v>
      </c>
      <c r="BC244" s="36">
        <v>0</v>
      </c>
      <c r="BD244" s="36">
        <v>0</v>
      </c>
      <c r="BE244" s="7">
        <v>0</v>
      </c>
      <c r="BF244" s="7">
        <v>0</v>
      </c>
      <c r="BG244" s="7">
        <v>0</v>
      </c>
      <c r="BH244" s="36"/>
      <c r="BI244" s="7">
        <f t="shared" si="62"/>
        <v>0</v>
      </c>
      <c r="BJ244" s="36">
        <v>0</v>
      </c>
      <c r="BK244" s="14">
        <v>64</v>
      </c>
      <c r="BL244" s="16">
        <f t="shared" si="64"/>
        <v>64</v>
      </c>
      <c r="BM244" s="16">
        <f t="shared" si="53"/>
        <v>64</v>
      </c>
      <c r="BN244" s="7">
        <v>70</v>
      </c>
      <c r="BO244" s="7">
        <v>0</v>
      </c>
      <c r="BP244" s="7">
        <f t="shared" si="54"/>
        <v>70</v>
      </c>
      <c r="BQ244" s="36"/>
      <c r="BR244" s="7">
        <v>0</v>
      </c>
      <c r="BS244" s="7">
        <v>0</v>
      </c>
      <c r="BT244" s="7">
        <v>0</v>
      </c>
      <c r="BU244" s="7">
        <f t="shared" si="55"/>
        <v>0</v>
      </c>
      <c r="BV244" s="36"/>
      <c r="BW244" s="7">
        <v>70</v>
      </c>
      <c r="BX244" s="9">
        <f t="shared" si="65"/>
        <v>70</v>
      </c>
      <c r="BY244" s="7">
        <v>0</v>
      </c>
      <c r="BZ244" s="7">
        <v>0</v>
      </c>
      <c r="CA244" s="7">
        <v>0</v>
      </c>
      <c r="CB244" s="7">
        <v>0</v>
      </c>
      <c r="CC244" s="36"/>
      <c r="CD244" s="7">
        <f t="shared" si="57"/>
        <v>0</v>
      </c>
      <c r="CE244" s="7">
        <v>0</v>
      </c>
      <c r="CF244" s="7">
        <v>0</v>
      </c>
      <c r="CG244" s="36"/>
      <c r="CH244" s="7">
        <f t="shared" si="58"/>
        <v>0</v>
      </c>
      <c r="CI244" s="7">
        <v>0</v>
      </c>
      <c r="CJ244" s="7">
        <v>0</v>
      </c>
      <c r="CK244" s="7">
        <v>0</v>
      </c>
      <c r="CL244" s="7">
        <v>0</v>
      </c>
      <c r="CM244" s="36"/>
      <c r="CN244" s="7"/>
      <c r="CO244" s="7">
        <v>0</v>
      </c>
      <c r="CP244" s="7">
        <v>0</v>
      </c>
      <c r="CQ244" s="7">
        <v>0</v>
      </c>
      <c r="CR244" s="36"/>
      <c r="CS244" s="7">
        <f t="shared" si="59"/>
        <v>0</v>
      </c>
      <c r="CT244" s="36">
        <v>0</v>
      </c>
      <c r="CV244" s="7">
        <v>0</v>
      </c>
      <c r="CW244" s="9">
        <f t="shared" si="66"/>
        <v>0</v>
      </c>
      <c r="CX244" s="9">
        <f t="shared" si="67"/>
        <v>181</v>
      </c>
    </row>
    <row r="245" spans="1:103" ht="64.5">
      <c r="A245" s="8" t="s">
        <v>211</v>
      </c>
      <c r="B245" s="6" t="s">
        <v>212</v>
      </c>
      <c r="C245" s="7">
        <v>1094</v>
      </c>
      <c r="D245" s="7">
        <v>5196</v>
      </c>
      <c r="E245" s="7">
        <v>563</v>
      </c>
      <c r="F245" s="7">
        <v>4063</v>
      </c>
      <c r="G245" s="7"/>
      <c r="H245" s="36">
        <f t="shared" si="46"/>
        <v>10916</v>
      </c>
      <c r="I245" s="36">
        <v>1350</v>
      </c>
      <c r="J245" s="7">
        <v>0</v>
      </c>
      <c r="K245" s="7">
        <v>0</v>
      </c>
      <c r="L245" s="7">
        <v>0</v>
      </c>
      <c r="M245" s="30">
        <v>0</v>
      </c>
      <c r="N245" s="14"/>
      <c r="O245" s="36">
        <f t="shared" ref="O245:O250" si="68">K245+L245+M245</f>
        <v>0</v>
      </c>
      <c r="P245" s="7">
        <v>0</v>
      </c>
      <c r="Q245" s="30">
        <v>0</v>
      </c>
      <c r="R245" s="14">
        <v>0</v>
      </c>
      <c r="S245" s="30">
        <v>0</v>
      </c>
      <c r="T245" s="36"/>
      <c r="U245" s="7">
        <v>0</v>
      </c>
      <c r="V245" s="7"/>
      <c r="W245" s="7">
        <f t="shared" si="63"/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141</v>
      </c>
      <c r="AJ245" s="7">
        <v>0</v>
      </c>
      <c r="AK245" s="7">
        <v>0</v>
      </c>
      <c r="AL245" s="7">
        <v>0</v>
      </c>
      <c r="AM245" s="14">
        <f t="shared" si="49"/>
        <v>141</v>
      </c>
      <c r="AN245" s="36"/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7">
        <v>0</v>
      </c>
      <c r="AV245" s="7">
        <v>0</v>
      </c>
      <c r="AW245" s="36"/>
      <c r="AX245" s="14">
        <f t="shared" si="50"/>
        <v>0</v>
      </c>
      <c r="AY245" s="7">
        <v>0</v>
      </c>
      <c r="AZ245" s="7">
        <v>0</v>
      </c>
      <c r="BA245" s="36"/>
      <c r="BB245" s="7">
        <f t="shared" si="51"/>
        <v>0</v>
      </c>
      <c r="BC245" s="36">
        <v>0</v>
      </c>
      <c r="BD245" s="36">
        <v>0</v>
      </c>
      <c r="BE245" s="7">
        <v>0</v>
      </c>
      <c r="BF245" s="7">
        <v>0</v>
      </c>
      <c r="BG245" s="7">
        <v>0</v>
      </c>
      <c r="BH245" s="36"/>
      <c r="BI245" s="7">
        <f t="shared" si="62"/>
        <v>0</v>
      </c>
      <c r="BJ245" s="36">
        <v>0</v>
      </c>
      <c r="BK245" s="14">
        <v>141</v>
      </c>
      <c r="BL245" s="16">
        <f t="shared" si="64"/>
        <v>141</v>
      </c>
      <c r="BM245" s="16">
        <f t="shared" si="53"/>
        <v>141</v>
      </c>
      <c r="BN245" s="7">
        <v>141</v>
      </c>
      <c r="BO245" s="7">
        <v>0</v>
      </c>
      <c r="BP245" s="7">
        <f t="shared" si="54"/>
        <v>141</v>
      </c>
      <c r="BQ245" s="36"/>
      <c r="BR245" s="7">
        <v>0</v>
      </c>
      <c r="BS245" s="7">
        <v>0</v>
      </c>
      <c r="BT245" s="7">
        <v>0</v>
      </c>
      <c r="BU245" s="7">
        <f t="shared" si="55"/>
        <v>0</v>
      </c>
      <c r="BV245" s="36"/>
      <c r="BW245" s="7">
        <v>141</v>
      </c>
      <c r="BX245" s="9">
        <f t="shared" si="65"/>
        <v>141</v>
      </c>
      <c r="BY245" s="7">
        <v>0</v>
      </c>
      <c r="BZ245" s="7">
        <v>0</v>
      </c>
      <c r="CA245" s="7">
        <v>0</v>
      </c>
      <c r="CB245" s="7">
        <v>0</v>
      </c>
      <c r="CC245" s="36"/>
      <c r="CD245" s="7">
        <f t="shared" si="57"/>
        <v>0</v>
      </c>
      <c r="CE245" s="7">
        <v>0</v>
      </c>
      <c r="CF245" s="7">
        <v>78</v>
      </c>
      <c r="CG245" s="36"/>
      <c r="CH245" s="7">
        <f t="shared" si="58"/>
        <v>78</v>
      </c>
      <c r="CI245" s="7">
        <v>0</v>
      </c>
      <c r="CJ245" s="7">
        <v>0</v>
      </c>
      <c r="CK245" s="7">
        <v>0</v>
      </c>
      <c r="CL245" s="7">
        <v>0</v>
      </c>
      <c r="CM245" s="36"/>
      <c r="CN245" s="7"/>
      <c r="CO245" s="7">
        <v>0</v>
      </c>
      <c r="CP245" s="7">
        <v>0</v>
      </c>
      <c r="CQ245" s="7">
        <v>0</v>
      </c>
      <c r="CR245" s="36"/>
      <c r="CS245" s="7">
        <f t="shared" si="59"/>
        <v>0</v>
      </c>
      <c r="CT245" s="36">
        <v>0</v>
      </c>
      <c r="CV245" s="7">
        <v>78</v>
      </c>
      <c r="CW245" s="9">
        <f t="shared" si="66"/>
        <v>78</v>
      </c>
      <c r="CX245" s="9">
        <f t="shared" si="67"/>
        <v>12626</v>
      </c>
    </row>
    <row r="246" spans="1:103" ht="26.25">
      <c r="A246" s="8" t="s">
        <v>213</v>
      </c>
      <c r="B246" s="6" t="s">
        <v>214</v>
      </c>
      <c r="C246" s="7">
        <v>544</v>
      </c>
      <c r="D246" s="7">
        <v>708</v>
      </c>
      <c r="E246" s="7">
        <v>0</v>
      </c>
      <c r="F246" s="7">
        <v>300</v>
      </c>
      <c r="G246" s="7"/>
      <c r="H246" s="36">
        <f>F246+E246+D246+C246</f>
        <v>1552</v>
      </c>
      <c r="I246" s="36">
        <v>214</v>
      </c>
      <c r="J246" s="7">
        <v>0</v>
      </c>
      <c r="K246" s="7">
        <v>0</v>
      </c>
      <c r="L246" s="7">
        <v>0</v>
      </c>
      <c r="M246" s="30">
        <v>0</v>
      </c>
      <c r="N246" s="14"/>
      <c r="O246" s="36">
        <f t="shared" si="68"/>
        <v>0</v>
      </c>
      <c r="P246" s="7">
        <v>0</v>
      </c>
      <c r="Q246" s="30">
        <v>0</v>
      </c>
      <c r="R246" s="14">
        <v>0</v>
      </c>
      <c r="S246" s="30">
        <v>0</v>
      </c>
      <c r="T246" s="36"/>
      <c r="U246" s="7">
        <v>0</v>
      </c>
      <c r="V246" s="7"/>
      <c r="W246" s="7">
        <f t="shared" si="63"/>
        <v>0</v>
      </c>
      <c r="X246" s="7">
        <v>19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14">
        <f>AL246+AK246+AJ246+AI246+AH246+AG246+AF246+AE246+AD246+AC246+AB246+AA246+Z246+Y246+X246</f>
        <v>19</v>
      </c>
      <c r="AN246" s="36"/>
      <c r="AO246" s="7">
        <v>0</v>
      </c>
      <c r="AP246" s="7">
        <v>0</v>
      </c>
      <c r="AQ246" s="7">
        <v>0</v>
      </c>
      <c r="AR246" s="7">
        <v>0</v>
      </c>
      <c r="AS246" s="7">
        <v>0</v>
      </c>
      <c r="AT246" s="7">
        <v>0</v>
      </c>
      <c r="AU246" s="7">
        <v>0</v>
      </c>
      <c r="AV246" s="7">
        <v>0</v>
      </c>
      <c r="AW246" s="36"/>
      <c r="AX246" s="14">
        <f>AV246+AU246+AT246+AS246+AR246+AQ246+AP246+AO246</f>
        <v>0</v>
      </c>
      <c r="AY246" s="7">
        <v>0</v>
      </c>
      <c r="AZ246" s="7">
        <v>0</v>
      </c>
      <c r="BA246" s="36"/>
      <c r="BB246" s="7">
        <f>AY246+AZ246</f>
        <v>0</v>
      </c>
      <c r="BC246" s="36">
        <v>0</v>
      </c>
      <c r="BD246" s="36">
        <v>0</v>
      </c>
      <c r="BE246" s="7">
        <v>0</v>
      </c>
      <c r="BF246" s="7">
        <v>0</v>
      </c>
      <c r="BG246" s="7">
        <v>75</v>
      </c>
      <c r="BH246" s="36"/>
      <c r="BI246" s="7">
        <f t="shared" si="62"/>
        <v>75</v>
      </c>
      <c r="BJ246" s="36">
        <v>0</v>
      </c>
      <c r="BK246" s="14">
        <v>94</v>
      </c>
      <c r="BL246" s="16">
        <f t="shared" si="64"/>
        <v>94</v>
      </c>
      <c r="BM246" s="16">
        <f>BJ246+BI246+BD246+BC246+BB246+AX246+AM246</f>
        <v>94</v>
      </c>
      <c r="BN246" s="7">
        <v>0</v>
      </c>
      <c r="BO246" s="7">
        <v>0</v>
      </c>
      <c r="BP246" s="7">
        <f>BN246+BO246</f>
        <v>0</v>
      </c>
      <c r="BQ246" s="36"/>
      <c r="BR246" s="7">
        <v>0</v>
      </c>
      <c r="BS246" s="7">
        <v>0</v>
      </c>
      <c r="BT246" s="7">
        <v>63</v>
      </c>
      <c r="BU246" s="7">
        <f>BT246+BS246+BR246</f>
        <v>63</v>
      </c>
      <c r="BV246" s="36"/>
      <c r="BW246" s="7">
        <v>63</v>
      </c>
      <c r="BX246" s="9">
        <f t="shared" si="65"/>
        <v>63</v>
      </c>
      <c r="BY246" s="7">
        <v>0</v>
      </c>
      <c r="BZ246" s="7">
        <v>0</v>
      </c>
      <c r="CA246" s="7">
        <v>0</v>
      </c>
      <c r="CB246" s="7">
        <v>0</v>
      </c>
      <c r="CC246" s="36"/>
      <c r="CD246" s="7">
        <f>CB246+CA246+BZ246+BY246</f>
        <v>0</v>
      </c>
      <c r="CE246" s="7">
        <v>0</v>
      </c>
      <c r="CF246" s="7">
        <v>0</v>
      </c>
      <c r="CG246" s="36"/>
      <c r="CH246" s="7">
        <f>CF246+CE246</f>
        <v>0</v>
      </c>
      <c r="CI246" s="7">
        <v>0</v>
      </c>
      <c r="CJ246" s="7">
        <v>0</v>
      </c>
      <c r="CK246" s="7">
        <v>0</v>
      </c>
      <c r="CL246" s="7">
        <v>0</v>
      </c>
      <c r="CM246" s="36"/>
      <c r="CN246" s="7"/>
      <c r="CO246" s="7">
        <v>0</v>
      </c>
      <c r="CP246" s="7">
        <v>0</v>
      </c>
      <c r="CQ246" s="7">
        <v>0</v>
      </c>
      <c r="CR246" s="36"/>
      <c r="CS246" s="7">
        <f>CQ246+CP246+CO246</f>
        <v>0</v>
      </c>
      <c r="CT246" s="36">
        <v>0</v>
      </c>
      <c r="CV246" s="7">
        <v>0</v>
      </c>
      <c r="CW246" s="9">
        <f t="shared" si="66"/>
        <v>0</v>
      </c>
      <c r="CX246" s="9">
        <f t="shared" si="67"/>
        <v>1923</v>
      </c>
    </row>
    <row r="247" spans="1:103" ht="90">
      <c r="A247" s="8" t="s">
        <v>215</v>
      </c>
      <c r="B247" s="6" t="s">
        <v>216</v>
      </c>
      <c r="C247" s="7">
        <v>0</v>
      </c>
      <c r="D247" s="7">
        <v>0</v>
      </c>
      <c r="E247" s="7">
        <v>0</v>
      </c>
      <c r="F247" s="7">
        <v>0</v>
      </c>
      <c r="G247" s="7"/>
      <c r="H247" s="36">
        <f>F247+E247+D247+C247</f>
        <v>0</v>
      </c>
      <c r="I247" s="36">
        <v>0</v>
      </c>
      <c r="J247" s="7">
        <v>0</v>
      </c>
      <c r="K247" s="7">
        <v>0</v>
      </c>
      <c r="L247" s="7">
        <v>0</v>
      </c>
      <c r="M247" s="30">
        <v>0</v>
      </c>
      <c r="N247" s="14"/>
      <c r="O247" s="36">
        <f t="shared" si="68"/>
        <v>0</v>
      </c>
      <c r="P247" s="7">
        <v>0</v>
      </c>
      <c r="Q247" s="30">
        <v>0</v>
      </c>
      <c r="R247" s="14">
        <v>0</v>
      </c>
      <c r="S247" s="30">
        <v>0</v>
      </c>
      <c r="T247" s="36"/>
      <c r="U247" s="7">
        <v>0</v>
      </c>
      <c r="V247" s="7"/>
      <c r="W247" s="7">
        <f t="shared" si="63"/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14">
        <f>AL247+AK247+AJ247+AI247+AH247+AG247+AF247+AE247+AD247+AC247+AB247+AA247+Z247+Y247+X247</f>
        <v>0</v>
      </c>
      <c r="AN247" s="36"/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7">
        <v>0</v>
      </c>
      <c r="AV247" s="7">
        <v>0</v>
      </c>
      <c r="AW247" s="36"/>
      <c r="AX247" s="14">
        <f>AV247+AU247+AT247+AS247+AR247+AQ247+AP247+AO247</f>
        <v>0</v>
      </c>
      <c r="AY247" s="7">
        <v>0</v>
      </c>
      <c r="AZ247" s="7">
        <v>0</v>
      </c>
      <c r="BA247" s="36"/>
      <c r="BB247" s="7">
        <f>AY247+AZ247</f>
        <v>0</v>
      </c>
      <c r="BC247" s="36">
        <v>0</v>
      </c>
      <c r="BD247" s="36">
        <v>0</v>
      </c>
      <c r="BE247" s="7">
        <v>0</v>
      </c>
      <c r="BF247" s="7">
        <v>0</v>
      </c>
      <c r="BG247" s="7">
        <v>0</v>
      </c>
      <c r="BH247" s="36"/>
      <c r="BI247" s="7">
        <f>BG247+BF247+BE247</f>
        <v>0</v>
      </c>
      <c r="BJ247" s="36">
        <v>0</v>
      </c>
      <c r="BK247" s="14">
        <v>0</v>
      </c>
      <c r="BL247" s="16">
        <f t="shared" si="64"/>
        <v>0</v>
      </c>
      <c r="BM247" s="16">
        <f>BJ247+BI247+BD247+BC247+BB247+AX247+AM247</f>
        <v>0</v>
      </c>
      <c r="BN247" s="7">
        <v>0</v>
      </c>
      <c r="BO247" s="7">
        <v>0</v>
      </c>
      <c r="BP247" s="7">
        <f>BN247+BO247</f>
        <v>0</v>
      </c>
      <c r="BQ247" s="36"/>
      <c r="BR247" s="7">
        <v>0</v>
      </c>
      <c r="BS247" s="7">
        <v>0</v>
      </c>
      <c r="BT247" s="7">
        <v>0</v>
      </c>
      <c r="BU247" s="7">
        <f>BT247+BS247+BR247</f>
        <v>0</v>
      </c>
      <c r="BV247" s="36"/>
      <c r="BW247" s="7">
        <v>0</v>
      </c>
      <c r="BX247" s="9">
        <f t="shared" si="65"/>
        <v>0</v>
      </c>
      <c r="BY247" s="7">
        <v>0</v>
      </c>
      <c r="BZ247" s="7">
        <v>0</v>
      </c>
      <c r="CA247" s="7">
        <v>0</v>
      </c>
      <c r="CB247" s="7">
        <v>0</v>
      </c>
      <c r="CC247" s="36"/>
      <c r="CD247" s="7">
        <f>CB247+CA247+BZ247+BY247</f>
        <v>0</v>
      </c>
      <c r="CE247" s="7">
        <v>0</v>
      </c>
      <c r="CF247" s="7">
        <v>0</v>
      </c>
      <c r="CG247" s="36"/>
      <c r="CH247" s="7">
        <f>CF247+CE247</f>
        <v>0</v>
      </c>
      <c r="CI247" s="7">
        <v>0</v>
      </c>
      <c r="CJ247" s="7">
        <v>0</v>
      </c>
      <c r="CK247" s="7">
        <v>0</v>
      </c>
      <c r="CL247" s="7">
        <v>0</v>
      </c>
      <c r="CM247" s="36"/>
      <c r="CN247" s="7"/>
      <c r="CO247" s="7">
        <v>0</v>
      </c>
      <c r="CP247" s="7">
        <v>0</v>
      </c>
      <c r="CQ247" s="7">
        <v>0</v>
      </c>
      <c r="CR247" s="36"/>
      <c r="CS247" s="7">
        <f>CQ247+CP247+CO247</f>
        <v>0</v>
      </c>
      <c r="CT247" s="36">
        <v>0</v>
      </c>
      <c r="CV247" s="7">
        <v>0</v>
      </c>
      <c r="CW247" s="9">
        <f t="shared" si="66"/>
        <v>0</v>
      </c>
      <c r="CX247" s="9">
        <f t="shared" si="67"/>
        <v>0</v>
      </c>
    </row>
    <row r="248" spans="1:103" ht="39">
      <c r="A248" s="5" t="s">
        <v>217</v>
      </c>
      <c r="B248" s="6" t="s">
        <v>218</v>
      </c>
      <c r="C248" s="6" t="s">
        <v>224</v>
      </c>
      <c r="D248" s="6" t="s">
        <v>224</v>
      </c>
      <c r="E248" s="6" t="s">
        <v>224</v>
      </c>
      <c r="F248" s="6" t="s">
        <v>224</v>
      </c>
      <c r="G248" s="6"/>
      <c r="H248" s="36" t="e">
        <f>F248+E248+D248+C248</f>
        <v>#VALUE!</v>
      </c>
      <c r="I248" s="35" t="s">
        <v>224</v>
      </c>
      <c r="J248" s="6" t="s">
        <v>224</v>
      </c>
      <c r="K248" s="6" t="s">
        <v>224</v>
      </c>
      <c r="L248" s="6" t="s">
        <v>224</v>
      </c>
      <c r="M248" s="29" t="s">
        <v>224</v>
      </c>
      <c r="N248" s="13"/>
      <c r="O248" s="36" t="e">
        <f t="shared" si="68"/>
        <v>#VALUE!</v>
      </c>
      <c r="P248" s="6" t="s">
        <v>224</v>
      </c>
      <c r="Q248" s="29" t="s">
        <v>224</v>
      </c>
      <c r="R248" s="13" t="s">
        <v>224</v>
      </c>
      <c r="S248" s="29" t="s">
        <v>224</v>
      </c>
      <c r="T248" s="35"/>
      <c r="U248" s="6" t="s">
        <v>224</v>
      </c>
      <c r="V248" s="6"/>
      <c r="W248" s="7" t="e">
        <f t="shared" si="63"/>
        <v>#VALUE!</v>
      </c>
      <c r="X248" s="6" t="s">
        <v>224</v>
      </c>
      <c r="Y248" s="6" t="s">
        <v>224</v>
      </c>
      <c r="Z248" s="6" t="s">
        <v>224</v>
      </c>
      <c r="AA248" s="6" t="s">
        <v>224</v>
      </c>
      <c r="AB248" s="6" t="s">
        <v>224</v>
      </c>
      <c r="AC248" s="6" t="s">
        <v>224</v>
      </c>
      <c r="AD248" s="6" t="s">
        <v>224</v>
      </c>
      <c r="AE248" s="6" t="s">
        <v>224</v>
      </c>
      <c r="AF248" s="6" t="s">
        <v>224</v>
      </c>
      <c r="AG248" s="6" t="s">
        <v>224</v>
      </c>
      <c r="AH248" s="6" t="s">
        <v>224</v>
      </c>
      <c r="AI248" s="6" t="s">
        <v>224</v>
      </c>
      <c r="AJ248" s="6" t="s">
        <v>224</v>
      </c>
      <c r="AK248" s="6" t="s">
        <v>224</v>
      </c>
      <c r="AL248" s="6" t="s">
        <v>224</v>
      </c>
      <c r="AM248" s="14" t="e">
        <f>AL248+AK248+AJ248+AI248+AH248+AG248+AF248+AE248+AD248+AC248+AB248+AA248+Z248+Y248+X248</f>
        <v>#VALUE!</v>
      </c>
      <c r="AN248" s="35"/>
      <c r="AO248" s="6" t="s">
        <v>224</v>
      </c>
      <c r="AP248" s="6" t="s">
        <v>224</v>
      </c>
      <c r="AQ248" s="6" t="s">
        <v>224</v>
      </c>
      <c r="AR248" s="6" t="s">
        <v>224</v>
      </c>
      <c r="AS248" s="6" t="s">
        <v>224</v>
      </c>
      <c r="AT248" s="6" t="s">
        <v>224</v>
      </c>
      <c r="AU248" s="6" t="s">
        <v>224</v>
      </c>
      <c r="AV248" s="6" t="s">
        <v>224</v>
      </c>
      <c r="AW248" s="35"/>
      <c r="AX248" s="14" t="e">
        <f>AV248+AU248+AT248+AS248+AR248+AQ248+AP248+AO248</f>
        <v>#VALUE!</v>
      </c>
      <c r="AY248" s="6" t="s">
        <v>224</v>
      </c>
      <c r="AZ248" s="6" t="s">
        <v>224</v>
      </c>
      <c r="BA248" s="35"/>
      <c r="BB248" s="7" t="e">
        <f>AY248+AZ248</f>
        <v>#VALUE!</v>
      </c>
      <c r="BC248" s="35" t="s">
        <v>224</v>
      </c>
      <c r="BD248" s="35" t="s">
        <v>224</v>
      </c>
      <c r="BE248" s="6" t="s">
        <v>224</v>
      </c>
      <c r="BF248" s="6" t="s">
        <v>224</v>
      </c>
      <c r="BG248" s="6" t="s">
        <v>224</v>
      </c>
      <c r="BH248" s="35"/>
      <c r="BI248" s="7" t="e">
        <f>BG248+BF248+BE248</f>
        <v>#VALUE!</v>
      </c>
      <c r="BJ248" s="35" t="s">
        <v>224</v>
      </c>
      <c r="BK248" s="13" t="s">
        <v>224</v>
      </c>
      <c r="BL248" s="16" t="e">
        <f t="shared" si="64"/>
        <v>#VALUE!</v>
      </c>
      <c r="BM248" s="16" t="e">
        <f>BJ248+BI248+BD248+BC248+BB248+AX248+AM248</f>
        <v>#VALUE!</v>
      </c>
      <c r="BN248" s="6" t="s">
        <v>224</v>
      </c>
      <c r="BO248" s="6" t="s">
        <v>224</v>
      </c>
      <c r="BP248" s="7" t="e">
        <f>BN248+BO248</f>
        <v>#VALUE!</v>
      </c>
      <c r="BQ248" s="36"/>
      <c r="BR248" s="6" t="s">
        <v>224</v>
      </c>
      <c r="BS248" s="6" t="s">
        <v>224</v>
      </c>
      <c r="BT248" s="6" t="s">
        <v>224</v>
      </c>
      <c r="BU248" s="7" t="e">
        <f>BT248+BS248+BR248</f>
        <v>#VALUE!</v>
      </c>
      <c r="BV248" s="35"/>
      <c r="BW248" s="6" t="s">
        <v>224</v>
      </c>
      <c r="BX248" s="9" t="e">
        <f t="shared" si="65"/>
        <v>#VALUE!</v>
      </c>
      <c r="BY248" s="6" t="s">
        <v>224</v>
      </c>
      <c r="BZ248" s="6" t="s">
        <v>224</v>
      </c>
      <c r="CA248" s="6" t="s">
        <v>224</v>
      </c>
      <c r="CB248" s="6" t="s">
        <v>224</v>
      </c>
      <c r="CC248" s="35"/>
      <c r="CD248" s="7" t="e">
        <f>CB248+CA248+BZ248+BY248</f>
        <v>#VALUE!</v>
      </c>
      <c r="CE248" s="6" t="s">
        <v>224</v>
      </c>
      <c r="CF248" s="6" t="s">
        <v>224</v>
      </c>
      <c r="CG248" s="35"/>
      <c r="CH248" s="7" t="e">
        <f>CF248+CE248</f>
        <v>#VALUE!</v>
      </c>
      <c r="CI248" s="6" t="s">
        <v>224</v>
      </c>
      <c r="CJ248" s="6" t="s">
        <v>224</v>
      </c>
      <c r="CK248" s="6" t="s">
        <v>224</v>
      </c>
      <c r="CL248" s="6" t="s">
        <v>224</v>
      </c>
      <c r="CM248" s="35"/>
      <c r="CN248" s="6"/>
      <c r="CO248" s="6" t="s">
        <v>224</v>
      </c>
      <c r="CP248" s="6" t="s">
        <v>224</v>
      </c>
      <c r="CQ248" s="6" t="s">
        <v>224</v>
      </c>
      <c r="CR248" s="35"/>
      <c r="CS248" s="7" t="e">
        <f>CQ248+CP248+CO248</f>
        <v>#VALUE!</v>
      </c>
      <c r="CT248" s="35" t="s">
        <v>224</v>
      </c>
      <c r="CV248" s="6" t="s">
        <v>224</v>
      </c>
      <c r="CW248" s="9" t="e">
        <f t="shared" si="66"/>
        <v>#VALUE!</v>
      </c>
      <c r="CX248" s="9" t="e">
        <f t="shared" si="67"/>
        <v>#VALUE!</v>
      </c>
    </row>
    <row r="249" spans="1:103" ht="39">
      <c r="A249" s="5" t="s">
        <v>219</v>
      </c>
      <c r="B249" s="6" t="s">
        <v>220</v>
      </c>
      <c r="C249" s="6" t="s">
        <v>224</v>
      </c>
      <c r="D249" s="6" t="s">
        <v>224</v>
      </c>
      <c r="E249" s="6" t="s">
        <v>224</v>
      </c>
      <c r="F249" s="6" t="s">
        <v>224</v>
      </c>
      <c r="G249" s="6"/>
      <c r="H249" s="36" t="e">
        <f>F249+E249+D249+C249</f>
        <v>#VALUE!</v>
      </c>
      <c r="I249" s="35" t="s">
        <v>224</v>
      </c>
      <c r="J249" s="6" t="s">
        <v>224</v>
      </c>
      <c r="K249" s="6" t="s">
        <v>224</v>
      </c>
      <c r="L249" s="6" t="s">
        <v>224</v>
      </c>
      <c r="M249" s="29" t="s">
        <v>224</v>
      </c>
      <c r="N249" s="13"/>
      <c r="O249" s="36" t="e">
        <f t="shared" si="68"/>
        <v>#VALUE!</v>
      </c>
      <c r="P249" s="6" t="s">
        <v>224</v>
      </c>
      <c r="Q249" s="29" t="s">
        <v>224</v>
      </c>
      <c r="R249" s="13" t="s">
        <v>224</v>
      </c>
      <c r="S249" s="29" t="s">
        <v>224</v>
      </c>
      <c r="T249" s="35"/>
      <c r="U249" s="6" t="s">
        <v>224</v>
      </c>
      <c r="V249" s="6"/>
      <c r="W249" s="7" t="e">
        <f t="shared" si="63"/>
        <v>#VALUE!</v>
      </c>
      <c r="X249" s="6" t="s">
        <v>224</v>
      </c>
      <c r="Y249" s="6" t="s">
        <v>224</v>
      </c>
      <c r="Z249" s="6" t="s">
        <v>224</v>
      </c>
      <c r="AA249" s="6" t="s">
        <v>224</v>
      </c>
      <c r="AB249" s="6" t="s">
        <v>224</v>
      </c>
      <c r="AC249" s="6" t="s">
        <v>224</v>
      </c>
      <c r="AD249" s="6" t="s">
        <v>224</v>
      </c>
      <c r="AE249" s="6" t="s">
        <v>224</v>
      </c>
      <c r="AF249" s="6" t="s">
        <v>224</v>
      </c>
      <c r="AG249" s="6" t="s">
        <v>224</v>
      </c>
      <c r="AH249" s="6" t="s">
        <v>224</v>
      </c>
      <c r="AI249" s="6" t="s">
        <v>224</v>
      </c>
      <c r="AJ249" s="6" t="s">
        <v>224</v>
      </c>
      <c r="AK249" s="6" t="s">
        <v>224</v>
      </c>
      <c r="AL249" s="6" t="s">
        <v>224</v>
      </c>
      <c r="AM249" s="14" t="e">
        <f>AL249+AK249+AJ249+AI249+AH249+AG249+AF249+AE249+AD249+AC249+AB249+AA249+Z249+Y249+X249</f>
        <v>#VALUE!</v>
      </c>
      <c r="AN249" s="35"/>
      <c r="AO249" s="6" t="s">
        <v>224</v>
      </c>
      <c r="AP249" s="6" t="s">
        <v>224</v>
      </c>
      <c r="AQ249" s="6" t="s">
        <v>224</v>
      </c>
      <c r="AR249" s="6" t="s">
        <v>224</v>
      </c>
      <c r="AS249" s="6" t="s">
        <v>224</v>
      </c>
      <c r="AT249" s="6" t="s">
        <v>224</v>
      </c>
      <c r="AU249" s="6" t="s">
        <v>224</v>
      </c>
      <c r="AV249" s="6" t="s">
        <v>224</v>
      </c>
      <c r="AW249" s="35"/>
      <c r="AX249" s="14" t="e">
        <f>AV249+AU249+AT249+AS249+AR249+AQ249+AP249+AO249</f>
        <v>#VALUE!</v>
      </c>
      <c r="AY249" s="6" t="s">
        <v>224</v>
      </c>
      <c r="AZ249" s="6" t="s">
        <v>224</v>
      </c>
      <c r="BA249" s="35"/>
      <c r="BB249" s="7" t="e">
        <f>AY249+AZ249</f>
        <v>#VALUE!</v>
      </c>
      <c r="BC249" s="35" t="s">
        <v>224</v>
      </c>
      <c r="BD249" s="35" t="s">
        <v>224</v>
      </c>
      <c r="BE249" s="6" t="s">
        <v>224</v>
      </c>
      <c r="BF249" s="6" t="s">
        <v>224</v>
      </c>
      <c r="BG249" s="6" t="s">
        <v>224</v>
      </c>
      <c r="BH249" s="35"/>
      <c r="BI249" s="7" t="e">
        <f>BG249+BF249+BE249</f>
        <v>#VALUE!</v>
      </c>
      <c r="BJ249" s="35" t="s">
        <v>224</v>
      </c>
      <c r="BK249" s="13" t="s">
        <v>224</v>
      </c>
      <c r="BL249" s="16" t="e">
        <f t="shared" si="64"/>
        <v>#VALUE!</v>
      </c>
      <c r="BM249" s="16" t="e">
        <f>BJ249+BI249+BD249+BC249+BB249+AX249+AM249</f>
        <v>#VALUE!</v>
      </c>
      <c r="BN249" s="6" t="s">
        <v>224</v>
      </c>
      <c r="BO249" s="6" t="s">
        <v>224</v>
      </c>
      <c r="BP249" s="7" t="e">
        <f>BN249+BO249</f>
        <v>#VALUE!</v>
      </c>
      <c r="BQ249" s="36"/>
      <c r="BR249" s="6" t="s">
        <v>224</v>
      </c>
      <c r="BS249" s="6" t="s">
        <v>224</v>
      </c>
      <c r="BT249" s="6" t="s">
        <v>224</v>
      </c>
      <c r="BU249" s="7" t="e">
        <f>BT249+BS249+BR249</f>
        <v>#VALUE!</v>
      </c>
      <c r="BV249" s="35"/>
      <c r="BW249" s="6" t="s">
        <v>224</v>
      </c>
      <c r="BX249" s="9" t="e">
        <f t="shared" si="65"/>
        <v>#VALUE!</v>
      </c>
      <c r="BY249" s="6" t="s">
        <v>224</v>
      </c>
      <c r="BZ249" s="6" t="s">
        <v>224</v>
      </c>
      <c r="CA249" s="6" t="s">
        <v>224</v>
      </c>
      <c r="CB249" s="6" t="s">
        <v>224</v>
      </c>
      <c r="CC249" s="35"/>
      <c r="CD249" s="7" t="e">
        <f>CB249+CA249+BZ249+BY249</f>
        <v>#VALUE!</v>
      </c>
      <c r="CE249" s="6" t="s">
        <v>224</v>
      </c>
      <c r="CF249" s="6" t="s">
        <v>224</v>
      </c>
      <c r="CG249" s="35"/>
      <c r="CH249" s="7" t="e">
        <f>CF249+CE249</f>
        <v>#VALUE!</v>
      </c>
      <c r="CI249" s="6" t="s">
        <v>224</v>
      </c>
      <c r="CJ249" s="6" t="s">
        <v>224</v>
      </c>
      <c r="CK249" s="6" t="s">
        <v>224</v>
      </c>
      <c r="CL249" s="6" t="s">
        <v>224</v>
      </c>
      <c r="CM249" s="35"/>
      <c r="CN249" s="6"/>
      <c r="CO249" s="6" t="s">
        <v>224</v>
      </c>
      <c r="CP249" s="6" t="s">
        <v>224</v>
      </c>
      <c r="CQ249" s="6" t="s">
        <v>224</v>
      </c>
      <c r="CR249" s="35"/>
      <c r="CS249" s="7" t="e">
        <f>CQ249+CP249+CO249</f>
        <v>#VALUE!</v>
      </c>
      <c r="CT249" s="35" t="s">
        <v>224</v>
      </c>
      <c r="CV249" s="6" t="s">
        <v>224</v>
      </c>
      <c r="CW249" s="9" t="e">
        <f t="shared" si="66"/>
        <v>#VALUE!</v>
      </c>
      <c r="CX249" s="9" t="e">
        <f t="shared" si="67"/>
        <v>#VALUE!</v>
      </c>
    </row>
    <row r="250" spans="1:103">
      <c r="A250" s="5" t="s">
        <v>221</v>
      </c>
      <c r="B250" s="6" t="s">
        <v>222</v>
      </c>
      <c r="C250" s="7">
        <v>1013200</v>
      </c>
      <c r="D250" s="7">
        <v>238598</v>
      </c>
      <c r="E250" s="7">
        <v>278716</v>
      </c>
      <c r="F250" s="7">
        <v>385810</v>
      </c>
      <c r="G250" s="7"/>
      <c r="H250" s="36">
        <f>F250+E250+D250+C250</f>
        <v>1916324</v>
      </c>
      <c r="I250" s="36">
        <v>197074</v>
      </c>
      <c r="J250" s="7">
        <v>38</v>
      </c>
      <c r="K250" s="7">
        <v>306</v>
      </c>
      <c r="L250" s="7">
        <v>3962</v>
      </c>
      <c r="M250" s="30">
        <v>4</v>
      </c>
      <c r="N250" s="14"/>
      <c r="O250" s="36">
        <f t="shared" si="68"/>
        <v>4272</v>
      </c>
      <c r="P250" s="7">
        <v>374</v>
      </c>
      <c r="Q250" s="30">
        <v>100</v>
      </c>
      <c r="R250" s="14">
        <v>200</v>
      </c>
      <c r="S250" s="30">
        <v>84</v>
      </c>
      <c r="T250" s="36"/>
      <c r="U250" s="7">
        <v>4842</v>
      </c>
      <c r="V250" s="7"/>
      <c r="W250" s="7">
        <f t="shared" si="63"/>
        <v>5030</v>
      </c>
      <c r="X250" s="7">
        <v>710</v>
      </c>
      <c r="Y250" s="7">
        <v>8600</v>
      </c>
      <c r="Z250" s="7">
        <v>37828</v>
      </c>
      <c r="AA250" s="7">
        <v>1038</v>
      </c>
      <c r="AB250" s="7">
        <v>3332</v>
      </c>
      <c r="AC250" s="7">
        <v>140</v>
      </c>
      <c r="AD250" s="7">
        <v>38</v>
      </c>
      <c r="AE250" s="7">
        <v>1244</v>
      </c>
      <c r="AF250" s="7">
        <v>1058</v>
      </c>
      <c r="AG250" s="7">
        <v>50</v>
      </c>
      <c r="AH250" s="7">
        <v>6084</v>
      </c>
      <c r="AI250" s="7">
        <v>834</v>
      </c>
      <c r="AJ250" s="7">
        <v>962</v>
      </c>
      <c r="AK250" s="7">
        <v>1374</v>
      </c>
      <c r="AL250" s="7">
        <v>356</v>
      </c>
      <c r="AM250" s="14">
        <f>AL250+AK250+AJ250+AI250+AH250+AG250+AF250+AE250+AD250+AC250+AB250+AA250+Z250+Y250+X250</f>
        <v>63648</v>
      </c>
      <c r="AN250" s="36"/>
      <c r="AO250" s="7">
        <v>1400</v>
      </c>
      <c r="AP250" s="7">
        <v>262</v>
      </c>
      <c r="AQ250" s="7">
        <v>300</v>
      </c>
      <c r="AR250" s="7">
        <v>62</v>
      </c>
      <c r="AS250" s="7">
        <v>322</v>
      </c>
      <c r="AT250" s="7">
        <v>18</v>
      </c>
      <c r="AU250" s="7">
        <v>508</v>
      </c>
      <c r="AV250" s="7">
        <v>0</v>
      </c>
      <c r="AW250" s="36"/>
      <c r="AX250" s="14">
        <f>AV250+AU250+AT250+AS250+AR250+AQ250+AP250+AO250</f>
        <v>2872</v>
      </c>
      <c r="AY250" s="7">
        <v>758</v>
      </c>
      <c r="AZ250" s="7">
        <v>1638</v>
      </c>
      <c r="BA250" s="36"/>
      <c r="BB250" s="7">
        <f>AY250+AZ250</f>
        <v>2396</v>
      </c>
      <c r="BC250" s="36">
        <v>38</v>
      </c>
      <c r="BD250" s="36">
        <v>1110</v>
      </c>
      <c r="BE250" s="7">
        <v>250</v>
      </c>
      <c r="BF250" s="7">
        <v>1000</v>
      </c>
      <c r="BG250" s="7">
        <v>1438</v>
      </c>
      <c r="BH250" s="36"/>
      <c r="BI250" s="7">
        <f>BG250+BF250+BE250</f>
        <v>2688</v>
      </c>
      <c r="BJ250" s="36">
        <v>300</v>
      </c>
      <c r="BK250" s="14">
        <v>73052</v>
      </c>
      <c r="BL250" s="16">
        <f t="shared" si="64"/>
        <v>73052</v>
      </c>
      <c r="BM250" s="16">
        <f>BJ250+BI250+BD250+BC250+BB250+AX250+AM250</f>
        <v>73052</v>
      </c>
      <c r="BN250" s="7">
        <v>8602</v>
      </c>
      <c r="BO250" s="7">
        <v>12</v>
      </c>
      <c r="BP250" s="7">
        <f>BN250+BO250</f>
        <v>8614</v>
      </c>
      <c r="BQ250" s="36"/>
      <c r="BR250" s="7">
        <v>150</v>
      </c>
      <c r="BS250" s="7">
        <v>30</v>
      </c>
      <c r="BT250" s="7">
        <v>4328</v>
      </c>
      <c r="BU250" s="7">
        <f>BT250+BS250+BR250</f>
        <v>4508</v>
      </c>
      <c r="BV250" s="36"/>
      <c r="BW250" s="7">
        <v>13122</v>
      </c>
      <c r="BX250" s="9">
        <f t="shared" si="65"/>
        <v>13122</v>
      </c>
      <c r="BY250" s="7">
        <v>2000</v>
      </c>
      <c r="BZ250" s="7">
        <v>750</v>
      </c>
      <c r="CA250" s="7">
        <v>950</v>
      </c>
      <c r="CB250" s="7">
        <v>76</v>
      </c>
      <c r="CC250" s="36"/>
      <c r="CD250" s="7">
        <f>CB250+CA250+BZ250+BY250</f>
        <v>3776</v>
      </c>
      <c r="CE250" s="7">
        <v>214</v>
      </c>
      <c r="CF250" s="7">
        <v>13134</v>
      </c>
      <c r="CG250" s="36"/>
      <c r="CH250" s="7">
        <f>CF250+CE250</f>
        <v>13348</v>
      </c>
      <c r="CI250" s="7">
        <v>1552</v>
      </c>
      <c r="CJ250" s="7">
        <v>694</v>
      </c>
      <c r="CK250" s="7">
        <v>376</v>
      </c>
      <c r="CL250" s="7">
        <v>42</v>
      </c>
      <c r="CM250" s="36"/>
      <c r="CN250" s="7"/>
      <c r="CO250" s="7">
        <v>1618</v>
      </c>
      <c r="CP250" s="7">
        <v>2058</v>
      </c>
      <c r="CQ250" s="7">
        <v>984</v>
      </c>
      <c r="CR250" s="36"/>
      <c r="CS250" s="7">
        <f>CQ250+CP250+CO250</f>
        <v>4660</v>
      </c>
      <c r="CT250" s="36">
        <v>162</v>
      </c>
      <c r="CV250" s="7">
        <v>24648</v>
      </c>
      <c r="CW250" s="9">
        <f t="shared" si="66"/>
        <v>24648</v>
      </c>
      <c r="CX250" s="9">
        <f t="shared" si="67"/>
        <v>2229250</v>
      </c>
    </row>
    <row r="251" spans="1:103" s="1" customFormat="1">
      <c r="A251" s="2"/>
      <c r="H251" s="33"/>
      <c r="I251" s="33"/>
      <c r="M251" s="27"/>
      <c r="N251" s="11"/>
      <c r="O251" s="33"/>
      <c r="Q251" s="27"/>
      <c r="R251" s="11"/>
      <c r="S251" s="27"/>
      <c r="T251" s="33"/>
      <c r="AM251" s="11"/>
      <c r="AN251" s="33"/>
      <c r="AW251" s="33"/>
      <c r="AX251" s="11"/>
      <c r="BA251" s="33"/>
      <c r="BC251" s="33"/>
      <c r="BD251" s="33"/>
      <c r="BH251" s="33"/>
      <c r="BJ251" s="33"/>
      <c r="BK251" s="11"/>
      <c r="BL251" s="11"/>
      <c r="BM251" s="11"/>
      <c r="BQ251" s="33"/>
      <c r="BV251" s="33"/>
      <c r="CC251" s="33"/>
      <c r="CG251" s="33"/>
      <c r="CM251" s="33"/>
      <c r="CR251" s="33"/>
      <c r="CT251" s="33"/>
      <c r="CY251" s="18"/>
    </row>
    <row r="252" spans="1:103" s="1" customFormat="1">
      <c r="A252" s="2"/>
      <c r="H252" s="33"/>
      <c r="I252" s="33"/>
      <c r="M252" s="27"/>
      <c r="N252" s="11"/>
      <c r="O252" s="33"/>
      <c r="Q252" s="27"/>
      <c r="R252" s="11"/>
      <c r="S252" s="27"/>
      <c r="T252" s="33"/>
      <c r="AM252" s="11"/>
      <c r="AN252" s="33"/>
      <c r="AW252" s="33"/>
      <c r="AX252" s="11"/>
      <c r="BA252" s="33"/>
      <c r="BC252" s="33"/>
      <c r="BD252" s="33"/>
      <c r="BH252" s="33"/>
      <c r="BJ252" s="33"/>
      <c r="BK252" s="11"/>
      <c r="BL252" s="11"/>
      <c r="BM252" s="11"/>
      <c r="BQ252" s="33"/>
      <c r="BV252" s="33"/>
      <c r="CC252" s="33"/>
      <c r="CG252" s="33"/>
      <c r="CM252" s="33"/>
      <c r="CR252" s="33"/>
      <c r="CT252" s="33"/>
      <c r="CY252" s="18"/>
    </row>
    <row r="253" spans="1:103" s="1" customFormat="1">
      <c r="A253" s="2"/>
      <c r="H253" s="33"/>
      <c r="I253" s="33"/>
      <c r="M253" s="27"/>
      <c r="N253" s="11"/>
      <c r="O253" s="33"/>
      <c r="Q253" s="27"/>
      <c r="R253" s="11"/>
      <c r="S253" s="27"/>
      <c r="T253" s="33"/>
      <c r="AM253" s="11"/>
      <c r="AN253" s="33"/>
      <c r="AW253" s="33"/>
      <c r="AX253" s="11"/>
      <c r="BA253" s="33"/>
      <c r="BC253" s="33"/>
      <c r="BD253" s="33"/>
      <c r="BH253" s="33"/>
      <c r="BJ253" s="33"/>
      <c r="BK253" s="11"/>
      <c r="BL253" s="11"/>
      <c r="BM253" s="11"/>
      <c r="BQ253" s="33"/>
      <c r="BV253" s="33"/>
      <c r="CC253" s="33"/>
      <c r="CG253" s="33"/>
      <c r="CM253" s="33"/>
      <c r="CR253" s="33"/>
      <c r="CT253" s="33"/>
      <c r="CY253" s="18"/>
    </row>
    <row r="254" spans="1:103" s="1" customFormat="1">
      <c r="A254" s="2" t="s">
        <v>17</v>
      </c>
      <c r="H254" s="33"/>
      <c r="I254" s="33"/>
      <c r="M254" s="27"/>
      <c r="N254" s="11"/>
      <c r="O254" s="33"/>
      <c r="Q254" s="27"/>
      <c r="R254" s="11"/>
      <c r="S254" s="27"/>
      <c r="T254" s="33"/>
      <c r="AM254" s="11"/>
      <c r="AN254" s="33"/>
      <c r="AW254" s="33"/>
      <c r="AX254" s="11"/>
      <c r="BA254" s="33"/>
      <c r="BC254" s="33"/>
      <c r="BD254" s="33"/>
      <c r="BH254" s="33"/>
      <c r="BJ254" s="33"/>
      <c r="BK254" s="11"/>
      <c r="BL254" s="11"/>
      <c r="BM254" s="11"/>
      <c r="BQ254" s="33"/>
      <c r="BV254" s="33"/>
      <c r="CC254" s="33"/>
      <c r="CG254" s="33"/>
      <c r="CM254" s="33"/>
      <c r="CR254" s="33"/>
      <c r="CT254" s="33"/>
      <c r="CY254" s="18"/>
    </row>
    <row r="255" spans="1:103" s="1" customFormat="1">
      <c r="A255" s="2" t="s">
        <v>226</v>
      </c>
      <c r="H255" s="33"/>
      <c r="I255" s="33"/>
      <c r="M255" s="27"/>
      <c r="N255" s="11"/>
      <c r="O255" s="33"/>
      <c r="Q255" s="27"/>
      <c r="R255" s="11"/>
      <c r="S255" s="27"/>
      <c r="T255" s="33"/>
      <c r="AM255" s="11"/>
      <c r="AN255" s="33"/>
      <c r="AW255" s="33"/>
      <c r="AX255" s="11"/>
      <c r="BA255" s="33"/>
      <c r="BC255" s="33"/>
      <c r="BD255" s="33"/>
      <c r="BH255" s="33"/>
      <c r="BJ255" s="33"/>
      <c r="BK255" s="11"/>
      <c r="BL255" s="11"/>
      <c r="BM255" s="11"/>
      <c r="BQ255" s="33"/>
      <c r="BV255" s="33"/>
      <c r="CC255" s="33"/>
      <c r="CG255" s="33"/>
      <c r="CM255" s="33"/>
      <c r="CR255" s="33"/>
      <c r="CT255" s="33"/>
      <c r="CY255" s="18"/>
    </row>
    <row r="256" spans="1:103" s="3" customFormat="1" ht="114.75">
      <c r="A256" s="4" t="s">
        <v>19</v>
      </c>
      <c r="B256" s="4" t="s">
        <v>20</v>
      </c>
      <c r="C256" s="4" t="s">
        <v>233</v>
      </c>
      <c r="D256" s="4" t="s">
        <v>233</v>
      </c>
      <c r="E256" s="4" t="s">
        <v>234</v>
      </c>
      <c r="F256" s="4" t="s">
        <v>298</v>
      </c>
      <c r="G256" s="4"/>
      <c r="H256" s="34"/>
      <c r="I256" s="34" t="s">
        <v>238</v>
      </c>
      <c r="J256" s="4" t="s">
        <v>238</v>
      </c>
      <c r="K256" s="4" t="s">
        <v>240</v>
      </c>
      <c r="L256" s="4" t="s">
        <v>241</v>
      </c>
      <c r="M256" s="31" t="s">
        <v>243</v>
      </c>
      <c r="N256" s="12"/>
      <c r="O256" s="34"/>
      <c r="P256" s="4" t="s">
        <v>242</v>
      </c>
      <c r="Q256" s="31" t="s">
        <v>244</v>
      </c>
      <c r="R256" s="12" t="s">
        <v>245</v>
      </c>
      <c r="S256" s="31" t="s">
        <v>246</v>
      </c>
      <c r="T256" s="34"/>
      <c r="U256" s="4" t="s">
        <v>247</v>
      </c>
      <c r="V256" s="4"/>
      <c r="W256" s="4" t="s">
        <v>231</v>
      </c>
      <c r="X256" s="4" t="s">
        <v>21</v>
      </c>
      <c r="Y256" s="4" t="s">
        <v>50</v>
      </c>
      <c r="Z256" s="4" t="s">
        <v>23</v>
      </c>
      <c r="AA256" s="4" t="s">
        <v>24</v>
      </c>
      <c r="AB256" s="4" t="s">
        <v>25</v>
      </c>
      <c r="AC256" s="4" t="s">
        <v>26</v>
      </c>
      <c r="AD256" s="4" t="s">
        <v>27</v>
      </c>
      <c r="AE256" s="4" t="s">
        <v>28</v>
      </c>
      <c r="AF256" s="4" t="s">
        <v>29</v>
      </c>
      <c r="AG256" s="4" t="s">
        <v>30</v>
      </c>
      <c r="AH256" s="4" t="s">
        <v>31</v>
      </c>
      <c r="AI256" s="4" t="s">
        <v>32</v>
      </c>
      <c r="AJ256" s="4" t="s">
        <v>33</v>
      </c>
      <c r="AK256" s="4" t="s">
        <v>34</v>
      </c>
      <c r="AL256" s="4" t="s">
        <v>48</v>
      </c>
      <c r="AM256" s="12"/>
      <c r="AN256" s="34"/>
      <c r="AO256" s="4" t="s">
        <v>35</v>
      </c>
      <c r="AP256" s="4" t="s">
        <v>36</v>
      </c>
      <c r="AQ256" s="4" t="s">
        <v>37</v>
      </c>
      <c r="AR256" s="4" t="s">
        <v>38</v>
      </c>
      <c r="AS256" s="4" t="s">
        <v>39</v>
      </c>
      <c r="AT256" s="4" t="s">
        <v>40</v>
      </c>
      <c r="AU256" s="4" t="s">
        <v>42</v>
      </c>
      <c r="AV256" s="4" t="s">
        <v>45</v>
      </c>
      <c r="AW256" s="34"/>
      <c r="AX256" s="12"/>
      <c r="AY256" s="4" t="s">
        <v>41</v>
      </c>
      <c r="AZ256" s="4" t="s">
        <v>43</v>
      </c>
      <c r="BA256" s="34"/>
      <c r="BB256" s="4"/>
      <c r="BC256" s="34" t="s">
        <v>44</v>
      </c>
      <c r="BD256" s="34" t="s">
        <v>51</v>
      </c>
      <c r="BE256" s="4" t="s">
        <v>46</v>
      </c>
      <c r="BF256" s="4" t="s">
        <v>47</v>
      </c>
      <c r="BG256" s="4" t="s">
        <v>49</v>
      </c>
      <c r="BH256" s="34"/>
      <c r="BI256" s="4"/>
      <c r="BJ256" s="34" t="s">
        <v>22</v>
      </c>
      <c r="BK256" s="12" t="s">
        <v>15</v>
      </c>
      <c r="BL256" s="17"/>
      <c r="BM256" s="17"/>
      <c r="BN256" s="4" t="s">
        <v>257</v>
      </c>
      <c r="BO256" s="4" t="s">
        <v>258</v>
      </c>
      <c r="BP256" s="4"/>
      <c r="BQ256" s="34"/>
      <c r="BR256" s="4" t="s">
        <v>256</v>
      </c>
      <c r="BS256" s="4" t="s">
        <v>259</v>
      </c>
      <c r="BT256" s="4" t="s">
        <v>260</v>
      </c>
      <c r="BU256" s="4"/>
      <c r="BV256" s="34"/>
      <c r="BW256" s="4" t="s">
        <v>261</v>
      </c>
      <c r="BY256" s="4" t="s">
        <v>268</v>
      </c>
      <c r="BZ256" s="4" t="s">
        <v>269</v>
      </c>
      <c r="CA256" s="4" t="s">
        <v>278</v>
      </c>
      <c r="CB256" s="4" t="s">
        <v>280</v>
      </c>
      <c r="CC256" s="34"/>
      <c r="CD256" s="4"/>
      <c r="CE256" s="4" t="s">
        <v>270</v>
      </c>
      <c r="CF256" s="4" t="s">
        <v>281</v>
      </c>
      <c r="CG256" s="34"/>
      <c r="CH256" s="4"/>
      <c r="CI256" s="4" t="s">
        <v>276</v>
      </c>
      <c r="CJ256" s="4" t="s">
        <v>271</v>
      </c>
      <c r="CK256" s="4" t="s">
        <v>273</v>
      </c>
      <c r="CL256" s="4" t="s">
        <v>279</v>
      </c>
      <c r="CM256" s="34"/>
      <c r="CN256" s="4"/>
      <c r="CO256" s="4" t="s">
        <v>277</v>
      </c>
      <c r="CP256" s="4" t="s">
        <v>274</v>
      </c>
      <c r="CQ256" s="4" t="s">
        <v>272</v>
      </c>
      <c r="CR256" s="34"/>
      <c r="CS256" s="4"/>
      <c r="CT256" s="34" t="s">
        <v>275</v>
      </c>
      <c r="CV256" s="4" t="s">
        <v>282</v>
      </c>
      <c r="CY256" s="19"/>
    </row>
    <row r="257" spans="1:102">
      <c r="A257" s="5" t="s">
        <v>52</v>
      </c>
      <c r="B257" s="6" t="s">
        <v>53</v>
      </c>
      <c r="C257" s="6" t="s">
        <v>232</v>
      </c>
      <c r="D257" s="6" t="s">
        <v>232</v>
      </c>
      <c r="E257" s="6" t="s">
        <v>235</v>
      </c>
      <c r="F257" s="6" t="s">
        <v>299</v>
      </c>
      <c r="G257" s="6"/>
      <c r="H257" s="35"/>
      <c r="I257" s="35" t="s">
        <v>239</v>
      </c>
      <c r="J257" s="6" t="s">
        <v>239</v>
      </c>
      <c r="K257" s="6" t="s">
        <v>248</v>
      </c>
      <c r="L257" s="6" t="s">
        <v>249</v>
      </c>
      <c r="M257" s="29" t="s">
        <v>251</v>
      </c>
      <c r="N257" s="13"/>
      <c r="O257" s="35"/>
      <c r="P257" s="6" t="s">
        <v>250</v>
      </c>
      <c r="Q257" s="29" t="s">
        <v>252</v>
      </c>
      <c r="R257" s="13" t="s">
        <v>253</v>
      </c>
      <c r="S257" s="29" t="s">
        <v>254</v>
      </c>
      <c r="T257" s="35"/>
      <c r="U257" s="6" t="s">
        <v>255</v>
      </c>
      <c r="V257" s="6"/>
      <c r="W257" s="6"/>
      <c r="X257" s="6" t="s">
        <v>55</v>
      </c>
      <c r="Y257" s="6" t="s">
        <v>84</v>
      </c>
      <c r="Z257" s="6" t="s">
        <v>57</v>
      </c>
      <c r="AA257" s="6" t="s">
        <v>58</v>
      </c>
      <c r="AB257" s="6" t="s">
        <v>59</v>
      </c>
      <c r="AC257" s="6" t="s">
        <v>60</v>
      </c>
      <c r="AD257" s="6" t="s">
        <v>61</v>
      </c>
      <c r="AE257" s="6" t="s">
        <v>62</v>
      </c>
      <c r="AF257" s="6" t="s">
        <v>63</v>
      </c>
      <c r="AG257" s="6" t="s">
        <v>64</v>
      </c>
      <c r="AH257" s="6" t="s">
        <v>65</v>
      </c>
      <c r="AI257" s="6" t="s">
        <v>66</v>
      </c>
      <c r="AJ257" s="6" t="s">
        <v>67</v>
      </c>
      <c r="AK257" s="6" t="s">
        <v>68</v>
      </c>
      <c r="AL257" s="6" t="s">
        <v>82</v>
      </c>
      <c r="AM257" s="13"/>
      <c r="AN257" s="35"/>
      <c r="AO257" s="6" t="s">
        <v>69</v>
      </c>
      <c r="AP257" s="6" t="s">
        <v>70</v>
      </c>
      <c r="AQ257" s="6" t="s">
        <v>71</v>
      </c>
      <c r="AR257" s="6" t="s">
        <v>72</v>
      </c>
      <c r="AS257" s="6" t="s">
        <v>73</v>
      </c>
      <c r="AT257" s="6" t="s">
        <v>74</v>
      </c>
      <c r="AU257" s="6" t="s">
        <v>76</v>
      </c>
      <c r="AV257" s="6" t="s">
        <v>79</v>
      </c>
      <c r="AW257" s="35"/>
      <c r="AX257" s="13"/>
      <c r="AY257" s="6" t="s">
        <v>75</v>
      </c>
      <c r="AZ257" s="6" t="s">
        <v>77</v>
      </c>
      <c r="BA257" s="35"/>
      <c r="BB257" s="6"/>
      <c r="BC257" s="35" t="s">
        <v>78</v>
      </c>
      <c r="BD257" s="35" t="s">
        <v>85</v>
      </c>
      <c r="BE257" s="6" t="s">
        <v>80</v>
      </c>
      <c r="BF257" s="6" t="s">
        <v>81</v>
      </c>
      <c r="BG257" s="6" t="s">
        <v>83</v>
      </c>
      <c r="BH257" s="35"/>
      <c r="BI257" s="6"/>
      <c r="BJ257" s="35" t="s">
        <v>56</v>
      </c>
      <c r="BK257" s="13" t="s">
        <v>54</v>
      </c>
      <c r="BN257" s="6" t="s">
        <v>263</v>
      </c>
      <c r="BO257" s="6" t="s">
        <v>264</v>
      </c>
      <c r="BP257" s="6"/>
      <c r="BQ257" s="35"/>
      <c r="BR257" s="6" t="s">
        <v>262</v>
      </c>
      <c r="BS257" s="6" t="s">
        <v>265</v>
      </c>
      <c r="BT257" s="6" t="s">
        <v>266</v>
      </c>
      <c r="BU257" s="6"/>
      <c r="BV257" s="35"/>
      <c r="BW257" s="6" t="s">
        <v>267</v>
      </c>
      <c r="BY257" s="6" t="s">
        <v>283</v>
      </c>
      <c r="BZ257" s="6" t="s">
        <v>284</v>
      </c>
      <c r="CA257" s="6" t="s">
        <v>293</v>
      </c>
      <c r="CB257" s="6" t="s">
        <v>295</v>
      </c>
      <c r="CC257" s="35"/>
      <c r="CD257" s="6"/>
      <c r="CE257" s="6" t="s">
        <v>285</v>
      </c>
      <c r="CF257" s="6" t="s">
        <v>296</v>
      </c>
      <c r="CG257" s="35"/>
      <c r="CH257" s="6"/>
      <c r="CI257" s="6" t="s">
        <v>291</v>
      </c>
      <c r="CJ257" s="6" t="s">
        <v>286</v>
      </c>
      <c r="CK257" s="6" t="s">
        <v>288</v>
      </c>
      <c r="CL257" s="6" t="s">
        <v>294</v>
      </c>
      <c r="CM257" s="35"/>
      <c r="CN257" s="6"/>
      <c r="CO257" s="6" t="s">
        <v>292</v>
      </c>
      <c r="CP257" s="6" t="s">
        <v>289</v>
      </c>
      <c r="CQ257" s="6" t="s">
        <v>287</v>
      </c>
      <c r="CR257" s="35"/>
      <c r="CS257" s="6"/>
      <c r="CT257" s="35" t="s">
        <v>290</v>
      </c>
      <c r="CV257" s="6" t="s">
        <v>297</v>
      </c>
    </row>
    <row r="258" spans="1:102">
      <c r="A258" s="5" t="s">
        <v>86</v>
      </c>
      <c r="B258" s="6" t="s">
        <v>87</v>
      </c>
      <c r="C258" s="7">
        <v>1052</v>
      </c>
      <c r="D258" s="7">
        <v>2650</v>
      </c>
      <c r="E258" s="7">
        <v>2901</v>
      </c>
      <c r="F258" s="7">
        <v>1465</v>
      </c>
      <c r="G258" s="7"/>
      <c r="H258" s="36">
        <f t="shared" ref="H258:H321" si="69">F258+E258+D258+C258</f>
        <v>8068</v>
      </c>
      <c r="I258" s="36">
        <v>1787</v>
      </c>
      <c r="J258" s="7">
        <v>0</v>
      </c>
      <c r="K258" s="7">
        <v>65</v>
      </c>
      <c r="L258" s="7">
        <v>150</v>
      </c>
      <c r="M258" s="30">
        <v>0</v>
      </c>
      <c r="N258" s="14"/>
      <c r="O258" s="36">
        <f t="shared" ref="O258:O321" si="70">K258+L258+M258</f>
        <v>215</v>
      </c>
      <c r="P258" s="7">
        <v>138</v>
      </c>
      <c r="Q258" s="30">
        <v>0</v>
      </c>
      <c r="R258" s="14">
        <v>0</v>
      </c>
      <c r="S258" s="30">
        <v>16</v>
      </c>
      <c r="T258" s="36"/>
      <c r="U258" s="7">
        <v>353</v>
      </c>
      <c r="V258" s="7"/>
      <c r="W258" s="7">
        <f t="shared" ref="W258:W289" si="71">S258+R258+Q258+M258+P258+L258+K258</f>
        <v>369</v>
      </c>
      <c r="X258" s="7">
        <v>0</v>
      </c>
      <c r="Y258" s="7">
        <v>300</v>
      </c>
      <c r="Z258" s="7">
        <v>0</v>
      </c>
      <c r="AA258" s="7">
        <v>0</v>
      </c>
      <c r="AB258" s="7">
        <v>1125</v>
      </c>
      <c r="AC258" s="7">
        <v>0</v>
      </c>
      <c r="AD258" s="7">
        <v>19</v>
      </c>
      <c r="AE258" s="7">
        <v>0</v>
      </c>
      <c r="AF258" s="7">
        <v>0</v>
      </c>
      <c r="AG258" s="7">
        <v>0</v>
      </c>
      <c r="AH258" s="7">
        <v>0</v>
      </c>
      <c r="AI258" s="7">
        <v>150</v>
      </c>
      <c r="AJ258" s="7">
        <v>0</v>
      </c>
      <c r="AK258" s="7">
        <v>0</v>
      </c>
      <c r="AL258" s="7">
        <v>0</v>
      </c>
      <c r="AM258" s="14">
        <f t="shared" ref="AM258:AM321" si="72">AL258+AK258+AJ258+AI258+AH258+AG258+AF258+AE258+AD258+AC258+AB258+AA258+Z258+Y258+X258</f>
        <v>1594</v>
      </c>
      <c r="AN258" s="36"/>
      <c r="AO258" s="7">
        <v>200</v>
      </c>
      <c r="AP258" s="7">
        <v>0</v>
      </c>
      <c r="AQ258" s="7">
        <v>150</v>
      </c>
      <c r="AR258" s="7">
        <v>31</v>
      </c>
      <c r="AS258" s="7">
        <v>19</v>
      </c>
      <c r="AT258" s="7">
        <v>0</v>
      </c>
      <c r="AU258" s="7">
        <v>166</v>
      </c>
      <c r="AV258" s="7">
        <v>0</v>
      </c>
      <c r="AW258" s="36"/>
      <c r="AX258" s="14">
        <f t="shared" ref="AX258:AX321" si="73">AV258+AU258+AT258+AS258+AR258+AQ258+AP258+AO258</f>
        <v>566</v>
      </c>
      <c r="AY258" s="7">
        <v>0</v>
      </c>
      <c r="AZ258" s="7">
        <v>275</v>
      </c>
      <c r="BA258" s="36"/>
      <c r="BB258" s="7">
        <f t="shared" ref="BB258:BB321" si="74">AY258+AZ258</f>
        <v>275</v>
      </c>
      <c r="BC258" s="36">
        <v>0</v>
      </c>
      <c r="BD258" s="36">
        <v>0</v>
      </c>
      <c r="BE258" s="7">
        <v>0</v>
      </c>
      <c r="BF258" s="7">
        <v>0</v>
      </c>
      <c r="BG258" s="7">
        <v>181</v>
      </c>
      <c r="BH258" s="36"/>
      <c r="BI258" s="7">
        <f t="shared" ref="BI258:BI321" si="75">BG258+BF258+BE258</f>
        <v>181</v>
      </c>
      <c r="BJ258" s="36">
        <v>0</v>
      </c>
      <c r="BK258" s="14">
        <v>2616</v>
      </c>
      <c r="BL258" s="16">
        <f t="shared" ref="BL258:BL289" si="76">BJ258+BG258+BF258+BE258+BD258+BC258+AZ258+AV258+AY258+AU258+AT258+AS258+AR258+AQ258+AP258+AO258+AL258+AK258+AJ258+AI258+AH258+AG258+AF258+AE258+AD258+AC258+AB258+AA258+Z258+Y258+X258</f>
        <v>2616</v>
      </c>
      <c r="BM258" s="16">
        <f t="shared" ref="BM258:BM321" si="77">BJ258+BI258+BD258+BC258+BB258+AX258+AM258</f>
        <v>2616</v>
      </c>
      <c r="BN258" s="7">
        <v>33</v>
      </c>
      <c r="BO258" s="7">
        <v>6</v>
      </c>
      <c r="BP258" s="7">
        <f t="shared" ref="BP258:BP321" si="78">BN258+BO258</f>
        <v>39</v>
      </c>
      <c r="BQ258" s="36"/>
      <c r="BR258" s="7">
        <v>0</v>
      </c>
      <c r="BS258" s="7">
        <v>0</v>
      </c>
      <c r="BT258" s="7">
        <v>13</v>
      </c>
      <c r="BU258" s="7">
        <f t="shared" ref="BU258:BU321" si="79">BT258+BS258+BR258</f>
        <v>13</v>
      </c>
      <c r="BV258" s="36"/>
      <c r="BW258" s="7">
        <v>52</v>
      </c>
      <c r="BX258" s="9">
        <f t="shared" ref="BX258:BX289" si="80">BT258+BS258+BO258+BN258+BR258</f>
        <v>52</v>
      </c>
      <c r="BY258" s="7">
        <v>0</v>
      </c>
      <c r="BZ258" s="7">
        <v>0</v>
      </c>
      <c r="CA258" s="7">
        <v>75</v>
      </c>
      <c r="CB258" s="7">
        <v>0</v>
      </c>
      <c r="CC258" s="36"/>
      <c r="CD258" s="7">
        <f t="shared" ref="CD258:CD321" si="81">CB258+CA258+BZ258+BY258</f>
        <v>75</v>
      </c>
      <c r="CE258" s="7">
        <v>0</v>
      </c>
      <c r="CF258" s="7">
        <v>55</v>
      </c>
      <c r="CG258" s="36"/>
      <c r="CH258" s="7">
        <f t="shared" ref="CH258:CH321" si="82">CF258+CE258</f>
        <v>55</v>
      </c>
      <c r="CI258" s="7">
        <v>63</v>
      </c>
      <c r="CJ258" s="7">
        <v>209</v>
      </c>
      <c r="CK258" s="7">
        <v>75</v>
      </c>
      <c r="CL258" s="7">
        <v>0</v>
      </c>
      <c r="CM258" s="36"/>
      <c r="CN258" s="7"/>
      <c r="CO258" s="7">
        <v>0</v>
      </c>
      <c r="CP258" s="7">
        <v>0</v>
      </c>
      <c r="CQ258" s="7">
        <v>75</v>
      </c>
      <c r="CR258" s="36"/>
      <c r="CS258" s="7">
        <f t="shared" ref="CS258:CS321" si="83">CQ258+CP258+CO258</f>
        <v>75</v>
      </c>
      <c r="CT258" s="36">
        <v>0</v>
      </c>
      <c r="CV258" s="7">
        <v>552</v>
      </c>
      <c r="CW258" s="9">
        <f t="shared" ref="CW258:CW289" si="84">CF258+CB258+CL258+CA258+CO258+CI258+J258+CT258+CP258+CK258+CQ258+CJ258+CE258+BZ258+BY258</f>
        <v>552</v>
      </c>
      <c r="CX258" s="49">
        <f t="shared" ref="CX258:CX321" si="85">CV258+BX258+BL258+W258+I258+F258+E258+D258+C258</f>
        <v>13444</v>
      </c>
    </row>
    <row r="259" spans="1:102" ht="26.25">
      <c r="A259" s="5" t="s">
        <v>88</v>
      </c>
      <c r="B259" s="6"/>
      <c r="C259" s="6"/>
      <c r="D259" s="6"/>
      <c r="E259" s="6"/>
      <c r="F259" s="6"/>
      <c r="G259" s="6"/>
      <c r="H259" s="36">
        <f t="shared" si="69"/>
        <v>0</v>
      </c>
      <c r="I259" s="35"/>
      <c r="J259" s="6"/>
      <c r="K259" s="6"/>
      <c r="L259" s="6"/>
      <c r="M259" s="29"/>
      <c r="N259" s="13"/>
      <c r="O259" s="36">
        <f t="shared" si="70"/>
        <v>0</v>
      </c>
      <c r="P259" s="6"/>
      <c r="Q259" s="29"/>
      <c r="R259" s="13"/>
      <c r="S259" s="29"/>
      <c r="T259" s="35"/>
      <c r="U259" s="6"/>
      <c r="V259" s="6"/>
      <c r="W259" s="7">
        <f t="shared" si="71"/>
        <v>0</v>
      </c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14">
        <f t="shared" si="72"/>
        <v>0</v>
      </c>
      <c r="AN259" s="35"/>
      <c r="AO259" s="6"/>
      <c r="AP259" s="6"/>
      <c r="AQ259" s="6"/>
      <c r="AR259" s="6"/>
      <c r="AS259" s="6"/>
      <c r="AT259" s="6"/>
      <c r="AU259" s="6"/>
      <c r="AV259" s="6"/>
      <c r="AW259" s="35"/>
      <c r="AX259" s="14">
        <f t="shared" si="73"/>
        <v>0</v>
      </c>
      <c r="AY259" s="6"/>
      <c r="AZ259" s="6"/>
      <c r="BA259" s="35"/>
      <c r="BB259" s="7">
        <f t="shared" si="74"/>
        <v>0</v>
      </c>
      <c r="BC259" s="35"/>
      <c r="BD259" s="35"/>
      <c r="BE259" s="6"/>
      <c r="BF259" s="6"/>
      <c r="BG259" s="6"/>
      <c r="BH259" s="35"/>
      <c r="BI259" s="7">
        <f t="shared" si="75"/>
        <v>0</v>
      </c>
      <c r="BJ259" s="35"/>
      <c r="BK259" s="13"/>
      <c r="BL259" s="16">
        <f t="shared" si="76"/>
        <v>0</v>
      </c>
      <c r="BM259" s="16">
        <f t="shared" si="77"/>
        <v>0</v>
      </c>
      <c r="BN259" s="6"/>
      <c r="BO259" s="6"/>
      <c r="BP259" s="7">
        <f t="shared" si="78"/>
        <v>0</v>
      </c>
      <c r="BQ259" s="36"/>
      <c r="BR259" s="6"/>
      <c r="BS259" s="6"/>
      <c r="BT259" s="6"/>
      <c r="BU259" s="7">
        <f t="shared" si="79"/>
        <v>0</v>
      </c>
      <c r="BV259" s="35"/>
      <c r="BW259" s="6"/>
      <c r="BX259" s="9">
        <f t="shared" si="80"/>
        <v>0</v>
      </c>
      <c r="BY259" s="6"/>
      <c r="BZ259" s="6"/>
      <c r="CA259" s="6"/>
      <c r="CB259" s="6"/>
      <c r="CC259" s="35"/>
      <c r="CD259" s="7">
        <f t="shared" si="81"/>
        <v>0</v>
      </c>
      <c r="CE259" s="6"/>
      <c r="CF259" s="6"/>
      <c r="CG259" s="35"/>
      <c r="CH259" s="7">
        <f t="shared" si="82"/>
        <v>0</v>
      </c>
      <c r="CI259" s="6"/>
      <c r="CJ259" s="6"/>
      <c r="CK259" s="6"/>
      <c r="CL259" s="6"/>
      <c r="CM259" s="35"/>
      <c r="CN259" s="6"/>
      <c r="CO259" s="6"/>
      <c r="CP259" s="6"/>
      <c r="CQ259" s="6"/>
      <c r="CR259" s="35"/>
      <c r="CS259" s="7">
        <f t="shared" si="83"/>
        <v>0</v>
      </c>
      <c r="CT259" s="35"/>
      <c r="CV259" s="6"/>
      <c r="CW259" s="9">
        <f t="shared" si="84"/>
        <v>0</v>
      </c>
      <c r="CX259" s="9">
        <f t="shared" si="85"/>
        <v>0</v>
      </c>
    </row>
    <row r="260" spans="1:102" ht="51.75">
      <c r="A260" s="8" t="s">
        <v>89</v>
      </c>
      <c r="B260" s="6" t="s">
        <v>90</v>
      </c>
      <c r="C260" s="7">
        <v>0</v>
      </c>
      <c r="D260" s="7">
        <v>125</v>
      </c>
      <c r="E260" s="7">
        <v>279</v>
      </c>
      <c r="F260" s="7">
        <v>150</v>
      </c>
      <c r="G260" s="7"/>
      <c r="H260" s="36">
        <f t="shared" si="69"/>
        <v>554</v>
      </c>
      <c r="I260" s="36">
        <v>398</v>
      </c>
      <c r="J260" s="7">
        <v>0</v>
      </c>
      <c r="K260" s="7">
        <v>6</v>
      </c>
      <c r="L260" s="7">
        <v>0</v>
      </c>
      <c r="M260" s="30">
        <v>0</v>
      </c>
      <c r="N260" s="14"/>
      <c r="O260" s="36">
        <f t="shared" si="70"/>
        <v>6</v>
      </c>
      <c r="P260" s="7">
        <v>0</v>
      </c>
      <c r="Q260" s="30">
        <v>0</v>
      </c>
      <c r="R260" s="14">
        <v>0</v>
      </c>
      <c r="S260" s="30">
        <v>0</v>
      </c>
      <c r="T260" s="36"/>
      <c r="U260" s="7">
        <v>6</v>
      </c>
      <c r="V260" s="7"/>
      <c r="W260" s="7">
        <f t="shared" si="71"/>
        <v>6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150</v>
      </c>
      <c r="AJ260" s="7">
        <v>0</v>
      </c>
      <c r="AK260" s="7">
        <v>0</v>
      </c>
      <c r="AL260" s="7">
        <v>0</v>
      </c>
      <c r="AM260" s="14">
        <f t="shared" si="72"/>
        <v>150</v>
      </c>
      <c r="AN260" s="36"/>
      <c r="AO260" s="7">
        <v>0</v>
      </c>
      <c r="AP260" s="7">
        <v>0</v>
      </c>
      <c r="AQ260" s="7">
        <v>0</v>
      </c>
      <c r="AR260" s="7">
        <v>0</v>
      </c>
      <c r="AS260" s="7">
        <v>0</v>
      </c>
      <c r="AT260" s="7">
        <v>0</v>
      </c>
      <c r="AU260" s="7">
        <v>0</v>
      </c>
      <c r="AV260" s="7">
        <v>0</v>
      </c>
      <c r="AW260" s="36"/>
      <c r="AX260" s="14">
        <f t="shared" si="73"/>
        <v>0</v>
      </c>
      <c r="AY260" s="7">
        <v>0</v>
      </c>
      <c r="AZ260" s="7">
        <v>0</v>
      </c>
      <c r="BA260" s="36"/>
      <c r="BB260" s="7">
        <f t="shared" si="74"/>
        <v>0</v>
      </c>
      <c r="BC260" s="36">
        <v>0</v>
      </c>
      <c r="BD260" s="36">
        <v>0</v>
      </c>
      <c r="BE260" s="7">
        <v>0</v>
      </c>
      <c r="BF260" s="7">
        <v>0</v>
      </c>
      <c r="BG260" s="7">
        <v>150</v>
      </c>
      <c r="BH260" s="36"/>
      <c r="BI260" s="7">
        <f t="shared" si="75"/>
        <v>150</v>
      </c>
      <c r="BJ260" s="36">
        <v>0</v>
      </c>
      <c r="BK260" s="14">
        <v>300</v>
      </c>
      <c r="BL260" s="16">
        <f t="shared" si="76"/>
        <v>300</v>
      </c>
      <c r="BM260" s="16">
        <f t="shared" si="77"/>
        <v>300</v>
      </c>
      <c r="BN260" s="7">
        <v>0</v>
      </c>
      <c r="BO260" s="7">
        <v>0</v>
      </c>
      <c r="BP260" s="7">
        <f t="shared" si="78"/>
        <v>0</v>
      </c>
      <c r="BQ260" s="36"/>
      <c r="BR260" s="7">
        <v>0</v>
      </c>
      <c r="BS260" s="7">
        <v>0</v>
      </c>
      <c r="BT260" s="7">
        <v>0</v>
      </c>
      <c r="BU260" s="7">
        <f t="shared" si="79"/>
        <v>0</v>
      </c>
      <c r="BV260" s="36"/>
      <c r="BW260" s="7">
        <v>0</v>
      </c>
      <c r="BX260" s="9">
        <f t="shared" si="80"/>
        <v>0</v>
      </c>
      <c r="BY260" s="7">
        <v>0</v>
      </c>
      <c r="BZ260" s="7">
        <v>0</v>
      </c>
      <c r="CA260" s="7">
        <v>0</v>
      </c>
      <c r="CB260" s="7">
        <v>0</v>
      </c>
      <c r="CC260" s="36"/>
      <c r="CD260" s="7">
        <f t="shared" si="81"/>
        <v>0</v>
      </c>
      <c r="CE260" s="7">
        <v>0</v>
      </c>
      <c r="CF260" s="7">
        <v>0</v>
      </c>
      <c r="CG260" s="36"/>
      <c r="CH260" s="7">
        <f t="shared" si="82"/>
        <v>0</v>
      </c>
      <c r="CI260" s="7">
        <v>63</v>
      </c>
      <c r="CJ260" s="7">
        <v>0</v>
      </c>
      <c r="CK260" s="7">
        <v>0</v>
      </c>
      <c r="CL260" s="7">
        <v>0</v>
      </c>
      <c r="CM260" s="36"/>
      <c r="CN260" s="7"/>
      <c r="CO260" s="7">
        <v>0</v>
      </c>
      <c r="CP260" s="7">
        <v>0</v>
      </c>
      <c r="CQ260" s="7">
        <v>75</v>
      </c>
      <c r="CR260" s="36"/>
      <c r="CS260" s="7">
        <f t="shared" si="83"/>
        <v>75</v>
      </c>
      <c r="CT260" s="36">
        <v>0</v>
      </c>
      <c r="CV260" s="7">
        <v>138</v>
      </c>
      <c r="CW260" s="9">
        <f t="shared" si="84"/>
        <v>138</v>
      </c>
      <c r="CX260" s="9">
        <f t="shared" si="85"/>
        <v>1396</v>
      </c>
    </row>
    <row r="261" spans="1:102">
      <c r="A261" s="8" t="s">
        <v>91</v>
      </c>
      <c r="B261" s="6" t="s">
        <v>92</v>
      </c>
      <c r="C261" s="7">
        <v>0</v>
      </c>
      <c r="D261" s="7">
        <v>0</v>
      </c>
      <c r="E261" s="7">
        <v>0</v>
      </c>
      <c r="F261" s="7">
        <v>0</v>
      </c>
      <c r="G261" s="7"/>
      <c r="H261" s="36">
        <f t="shared" si="69"/>
        <v>0</v>
      </c>
      <c r="I261" s="36">
        <v>25</v>
      </c>
      <c r="J261" s="7">
        <v>0</v>
      </c>
      <c r="K261" s="7">
        <v>0</v>
      </c>
      <c r="L261" s="7">
        <v>0</v>
      </c>
      <c r="M261" s="30">
        <v>0</v>
      </c>
      <c r="N261" s="14"/>
      <c r="O261" s="36">
        <f t="shared" si="70"/>
        <v>0</v>
      </c>
      <c r="P261" s="7">
        <v>0</v>
      </c>
      <c r="Q261" s="30">
        <v>0</v>
      </c>
      <c r="R261" s="14">
        <v>0</v>
      </c>
      <c r="S261" s="30">
        <v>0</v>
      </c>
      <c r="T261" s="36"/>
      <c r="U261" s="7">
        <v>0</v>
      </c>
      <c r="V261" s="7"/>
      <c r="W261" s="7">
        <f t="shared" si="71"/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14">
        <f t="shared" si="72"/>
        <v>0</v>
      </c>
      <c r="AN261" s="36"/>
      <c r="AO261" s="7">
        <v>0</v>
      </c>
      <c r="AP261" s="7">
        <v>0</v>
      </c>
      <c r="AQ261" s="7">
        <v>0</v>
      </c>
      <c r="AR261" s="7">
        <v>0</v>
      </c>
      <c r="AS261" s="7">
        <v>0</v>
      </c>
      <c r="AT261" s="7">
        <v>0</v>
      </c>
      <c r="AU261" s="7">
        <v>0</v>
      </c>
      <c r="AV261" s="7">
        <v>0</v>
      </c>
      <c r="AW261" s="36"/>
      <c r="AX261" s="14">
        <f t="shared" si="73"/>
        <v>0</v>
      </c>
      <c r="AY261" s="7">
        <v>0</v>
      </c>
      <c r="AZ261" s="7">
        <v>0</v>
      </c>
      <c r="BA261" s="36"/>
      <c r="BB261" s="7">
        <f t="shared" si="74"/>
        <v>0</v>
      </c>
      <c r="BC261" s="36">
        <v>0</v>
      </c>
      <c r="BD261" s="36">
        <v>0</v>
      </c>
      <c r="BE261" s="7">
        <v>0</v>
      </c>
      <c r="BF261" s="7">
        <v>0</v>
      </c>
      <c r="BG261" s="7">
        <v>0</v>
      </c>
      <c r="BH261" s="36"/>
      <c r="BI261" s="7">
        <f t="shared" si="75"/>
        <v>0</v>
      </c>
      <c r="BJ261" s="36">
        <v>0</v>
      </c>
      <c r="BK261" s="14">
        <v>0</v>
      </c>
      <c r="BL261" s="16">
        <f t="shared" si="76"/>
        <v>0</v>
      </c>
      <c r="BM261" s="16">
        <f t="shared" si="77"/>
        <v>0</v>
      </c>
      <c r="BN261" s="7">
        <v>0</v>
      </c>
      <c r="BO261" s="7">
        <v>0</v>
      </c>
      <c r="BP261" s="7">
        <f t="shared" si="78"/>
        <v>0</v>
      </c>
      <c r="BQ261" s="36"/>
      <c r="BR261" s="7">
        <v>0</v>
      </c>
      <c r="BS261" s="7">
        <v>0</v>
      </c>
      <c r="BT261" s="7">
        <v>0</v>
      </c>
      <c r="BU261" s="7">
        <f t="shared" si="79"/>
        <v>0</v>
      </c>
      <c r="BV261" s="36"/>
      <c r="BW261" s="7">
        <v>0</v>
      </c>
      <c r="BX261" s="9">
        <f t="shared" si="80"/>
        <v>0</v>
      </c>
      <c r="BY261" s="7">
        <v>0</v>
      </c>
      <c r="BZ261" s="7">
        <v>0</v>
      </c>
      <c r="CA261" s="7">
        <v>0</v>
      </c>
      <c r="CB261" s="7">
        <v>0</v>
      </c>
      <c r="CC261" s="36"/>
      <c r="CD261" s="7">
        <f t="shared" si="81"/>
        <v>0</v>
      </c>
      <c r="CE261" s="7">
        <v>0</v>
      </c>
      <c r="CF261" s="7">
        <v>0</v>
      </c>
      <c r="CG261" s="36"/>
      <c r="CH261" s="7">
        <f t="shared" si="82"/>
        <v>0</v>
      </c>
      <c r="CI261" s="7">
        <v>0</v>
      </c>
      <c r="CJ261" s="7">
        <v>0</v>
      </c>
      <c r="CK261" s="7">
        <v>0</v>
      </c>
      <c r="CL261" s="7">
        <v>0</v>
      </c>
      <c r="CM261" s="36"/>
      <c r="CN261" s="7"/>
      <c r="CO261" s="7">
        <v>0</v>
      </c>
      <c r="CP261" s="7">
        <v>0</v>
      </c>
      <c r="CQ261" s="7">
        <v>0</v>
      </c>
      <c r="CR261" s="36"/>
      <c r="CS261" s="7">
        <f t="shared" si="83"/>
        <v>0</v>
      </c>
      <c r="CT261" s="36">
        <v>0</v>
      </c>
      <c r="CV261" s="7">
        <v>0</v>
      </c>
      <c r="CW261" s="9">
        <f t="shared" si="84"/>
        <v>0</v>
      </c>
      <c r="CX261" s="9">
        <f t="shared" si="85"/>
        <v>25</v>
      </c>
    </row>
    <row r="262" spans="1:102">
      <c r="A262" s="8" t="s">
        <v>93</v>
      </c>
      <c r="B262" s="6" t="s">
        <v>94</v>
      </c>
      <c r="C262" s="7">
        <v>613</v>
      </c>
      <c r="D262" s="7">
        <v>1663</v>
      </c>
      <c r="E262" s="7">
        <v>1694</v>
      </c>
      <c r="F262" s="7">
        <v>838</v>
      </c>
      <c r="G262" s="7"/>
      <c r="H262" s="36">
        <f t="shared" si="69"/>
        <v>4808</v>
      </c>
      <c r="I262" s="36">
        <v>503</v>
      </c>
      <c r="J262" s="7">
        <v>0</v>
      </c>
      <c r="K262" s="7">
        <v>59</v>
      </c>
      <c r="L262" s="7">
        <v>150</v>
      </c>
      <c r="M262" s="30">
        <v>0</v>
      </c>
      <c r="N262" s="14"/>
      <c r="O262" s="36">
        <f t="shared" si="70"/>
        <v>209</v>
      </c>
      <c r="P262" s="7">
        <v>138</v>
      </c>
      <c r="Q262" s="30">
        <v>0</v>
      </c>
      <c r="R262" s="14">
        <v>0</v>
      </c>
      <c r="S262" s="30">
        <v>0</v>
      </c>
      <c r="T262" s="36"/>
      <c r="U262" s="7">
        <v>347</v>
      </c>
      <c r="V262" s="7"/>
      <c r="W262" s="7">
        <f t="shared" si="71"/>
        <v>347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14">
        <f t="shared" si="72"/>
        <v>0</v>
      </c>
      <c r="AN262" s="36"/>
      <c r="AO262" s="7">
        <v>200</v>
      </c>
      <c r="AP262" s="7">
        <v>0</v>
      </c>
      <c r="AQ262" s="7">
        <v>150</v>
      </c>
      <c r="AR262" s="7">
        <v>0</v>
      </c>
      <c r="AS262" s="7">
        <v>0</v>
      </c>
      <c r="AT262" s="7">
        <v>0</v>
      </c>
      <c r="AU262" s="7">
        <v>100</v>
      </c>
      <c r="AV262" s="7">
        <v>0</v>
      </c>
      <c r="AW262" s="36"/>
      <c r="AX262" s="14">
        <f t="shared" si="73"/>
        <v>450</v>
      </c>
      <c r="AY262" s="7">
        <v>0</v>
      </c>
      <c r="AZ262" s="7">
        <v>275</v>
      </c>
      <c r="BA262" s="36"/>
      <c r="BB262" s="7">
        <f t="shared" si="74"/>
        <v>275</v>
      </c>
      <c r="BC262" s="36">
        <v>0</v>
      </c>
      <c r="BD262" s="36">
        <v>0</v>
      </c>
      <c r="BE262" s="7">
        <v>0</v>
      </c>
      <c r="BF262" s="7">
        <v>0</v>
      </c>
      <c r="BG262" s="7">
        <v>31</v>
      </c>
      <c r="BH262" s="36"/>
      <c r="BI262" s="7">
        <f t="shared" si="75"/>
        <v>31</v>
      </c>
      <c r="BJ262" s="36">
        <v>0</v>
      </c>
      <c r="BK262" s="14">
        <v>756</v>
      </c>
      <c r="BL262" s="16">
        <f t="shared" si="76"/>
        <v>756</v>
      </c>
      <c r="BM262" s="16">
        <f t="shared" si="77"/>
        <v>756</v>
      </c>
      <c r="BN262" s="7">
        <v>19</v>
      </c>
      <c r="BO262" s="7">
        <v>6</v>
      </c>
      <c r="BP262" s="7">
        <f t="shared" si="78"/>
        <v>25</v>
      </c>
      <c r="BQ262" s="36"/>
      <c r="BR262" s="7">
        <v>0</v>
      </c>
      <c r="BS262" s="7">
        <v>0</v>
      </c>
      <c r="BT262" s="7">
        <v>13</v>
      </c>
      <c r="BU262" s="7">
        <f t="shared" si="79"/>
        <v>13</v>
      </c>
      <c r="BV262" s="36"/>
      <c r="BW262" s="7">
        <v>38</v>
      </c>
      <c r="BX262" s="9">
        <f t="shared" si="80"/>
        <v>38</v>
      </c>
      <c r="BY262" s="7">
        <v>0</v>
      </c>
      <c r="BZ262" s="7">
        <v>0</v>
      </c>
      <c r="CA262" s="7">
        <v>75</v>
      </c>
      <c r="CB262" s="7">
        <v>0</v>
      </c>
      <c r="CC262" s="36"/>
      <c r="CD262" s="7">
        <f t="shared" si="81"/>
        <v>75</v>
      </c>
      <c r="CE262" s="7">
        <v>0</v>
      </c>
      <c r="CF262" s="7">
        <v>50</v>
      </c>
      <c r="CG262" s="36"/>
      <c r="CH262" s="7">
        <f t="shared" si="82"/>
        <v>50</v>
      </c>
      <c r="CI262" s="7">
        <v>0</v>
      </c>
      <c r="CJ262" s="7">
        <v>0</v>
      </c>
      <c r="CK262" s="7">
        <v>0</v>
      </c>
      <c r="CL262" s="7">
        <v>0</v>
      </c>
      <c r="CM262" s="36"/>
      <c r="CN262" s="7"/>
      <c r="CO262" s="7">
        <v>0</v>
      </c>
      <c r="CP262" s="7">
        <v>0</v>
      </c>
      <c r="CQ262" s="7">
        <v>0</v>
      </c>
      <c r="CR262" s="36"/>
      <c r="CS262" s="7">
        <f t="shared" si="83"/>
        <v>0</v>
      </c>
      <c r="CT262" s="36">
        <v>0</v>
      </c>
      <c r="CV262" s="7">
        <v>125</v>
      </c>
      <c r="CW262" s="9">
        <f t="shared" si="84"/>
        <v>125</v>
      </c>
      <c r="CX262" s="9">
        <f t="shared" si="85"/>
        <v>6577</v>
      </c>
    </row>
    <row r="263" spans="1:102">
      <c r="A263" s="8" t="s">
        <v>95</v>
      </c>
      <c r="B263" s="6" t="s">
        <v>96</v>
      </c>
      <c r="C263" s="7">
        <v>0</v>
      </c>
      <c r="D263" s="7">
        <v>0</v>
      </c>
      <c r="E263" s="7">
        <v>0</v>
      </c>
      <c r="F263" s="7">
        <v>0</v>
      </c>
      <c r="G263" s="7"/>
      <c r="H263" s="36">
        <f t="shared" si="69"/>
        <v>0</v>
      </c>
      <c r="I263" s="36">
        <v>0</v>
      </c>
      <c r="J263" s="7">
        <v>0</v>
      </c>
      <c r="K263" s="7">
        <v>0</v>
      </c>
      <c r="L263" s="7">
        <v>0</v>
      </c>
      <c r="M263" s="30">
        <v>0</v>
      </c>
      <c r="N263" s="14"/>
      <c r="O263" s="36">
        <f t="shared" si="70"/>
        <v>0</v>
      </c>
      <c r="P263" s="7">
        <v>0</v>
      </c>
      <c r="Q263" s="30">
        <v>0</v>
      </c>
      <c r="R263" s="14">
        <v>0</v>
      </c>
      <c r="S263" s="30">
        <v>0</v>
      </c>
      <c r="T263" s="36"/>
      <c r="U263" s="7">
        <v>0</v>
      </c>
      <c r="V263" s="7"/>
      <c r="W263" s="7">
        <f t="shared" si="71"/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14">
        <f t="shared" si="72"/>
        <v>0</v>
      </c>
      <c r="AN263" s="36"/>
      <c r="AO263" s="7">
        <v>0</v>
      </c>
      <c r="AP263" s="7">
        <v>0</v>
      </c>
      <c r="AQ263" s="7">
        <v>0</v>
      </c>
      <c r="AR263" s="7">
        <v>0</v>
      </c>
      <c r="AS263" s="7">
        <v>0</v>
      </c>
      <c r="AT263" s="7">
        <v>0</v>
      </c>
      <c r="AU263" s="7">
        <v>0</v>
      </c>
      <c r="AV263" s="7">
        <v>0</v>
      </c>
      <c r="AW263" s="36"/>
      <c r="AX263" s="14">
        <f t="shared" si="73"/>
        <v>0</v>
      </c>
      <c r="AY263" s="7">
        <v>0</v>
      </c>
      <c r="AZ263" s="7">
        <v>0</v>
      </c>
      <c r="BA263" s="36"/>
      <c r="BB263" s="7">
        <f t="shared" si="74"/>
        <v>0</v>
      </c>
      <c r="BC263" s="36">
        <v>0</v>
      </c>
      <c r="BD263" s="36">
        <v>0</v>
      </c>
      <c r="BE263" s="7">
        <v>0</v>
      </c>
      <c r="BF263" s="7">
        <v>0</v>
      </c>
      <c r="BG263" s="7">
        <v>0</v>
      </c>
      <c r="BH263" s="36"/>
      <c r="BI263" s="7">
        <f t="shared" si="75"/>
        <v>0</v>
      </c>
      <c r="BJ263" s="36">
        <v>0</v>
      </c>
      <c r="BK263" s="14">
        <v>0</v>
      </c>
      <c r="BL263" s="16">
        <f t="shared" si="76"/>
        <v>0</v>
      </c>
      <c r="BM263" s="16">
        <f t="shared" si="77"/>
        <v>0</v>
      </c>
      <c r="BN263" s="7">
        <v>0</v>
      </c>
      <c r="BO263" s="7">
        <v>0</v>
      </c>
      <c r="BP263" s="7">
        <f t="shared" si="78"/>
        <v>0</v>
      </c>
      <c r="BQ263" s="36"/>
      <c r="BR263" s="7">
        <v>0</v>
      </c>
      <c r="BS263" s="7">
        <v>0</v>
      </c>
      <c r="BT263" s="7">
        <v>0</v>
      </c>
      <c r="BU263" s="7">
        <f t="shared" si="79"/>
        <v>0</v>
      </c>
      <c r="BV263" s="36"/>
      <c r="BW263" s="7">
        <v>0</v>
      </c>
      <c r="BX263" s="9">
        <f t="shared" si="80"/>
        <v>0</v>
      </c>
      <c r="BY263" s="7">
        <v>0</v>
      </c>
      <c r="BZ263" s="7">
        <v>0</v>
      </c>
      <c r="CA263" s="7">
        <v>0</v>
      </c>
      <c r="CB263" s="7">
        <v>0</v>
      </c>
      <c r="CC263" s="36"/>
      <c r="CD263" s="7">
        <f t="shared" si="81"/>
        <v>0</v>
      </c>
      <c r="CE263" s="7">
        <v>0</v>
      </c>
      <c r="CF263" s="7">
        <v>0</v>
      </c>
      <c r="CG263" s="36"/>
      <c r="CH263" s="7">
        <f t="shared" si="82"/>
        <v>0</v>
      </c>
      <c r="CI263" s="7">
        <v>0</v>
      </c>
      <c r="CJ263" s="7">
        <v>0</v>
      </c>
      <c r="CK263" s="7">
        <v>0</v>
      </c>
      <c r="CL263" s="7">
        <v>0</v>
      </c>
      <c r="CM263" s="36"/>
      <c r="CN263" s="7"/>
      <c r="CO263" s="7">
        <v>0</v>
      </c>
      <c r="CP263" s="7">
        <v>0</v>
      </c>
      <c r="CQ263" s="7">
        <v>0</v>
      </c>
      <c r="CR263" s="36"/>
      <c r="CS263" s="7">
        <f t="shared" si="83"/>
        <v>0</v>
      </c>
      <c r="CT263" s="36">
        <v>0</v>
      </c>
      <c r="CV263" s="7">
        <v>0</v>
      </c>
      <c r="CW263" s="9">
        <f t="shared" si="84"/>
        <v>0</v>
      </c>
      <c r="CX263" s="9">
        <f t="shared" si="85"/>
        <v>0</v>
      </c>
    </row>
    <row r="264" spans="1:102" ht="26.25">
      <c r="A264" s="8" t="s">
        <v>97</v>
      </c>
      <c r="B264" s="6" t="s">
        <v>98</v>
      </c>
      <c r="C264" s="7">
        <v>0</v>
      </c>
      <c r="D264" s="7">
        <v>0</v>
      </c>
      <c r="E264" s="7">
        <v>0</v>
      </c>
      <c r="F264" s="7">
        <v>0</v>
      </c>
      <c r="G264" s="7"/>
      <c r="H264" s="36">
        <f t="shared" si="69"/>
        <v>0</v>
      </c>
      <c r="I264" s="36">
        <v>0</v>
      </c>
      <c r="J264" s="7">
        <v>0</v>
      </c>
      <c r="K264" s="7">
        <v>0</v>
      </c>
      <c r="L264" s="7">
        <v>0</v>
      </c>
      <c r="M264" s="30">
        <v>0</v>
      </c>
      <c r="N264" s="14"/>
      <c r="O264" s="36">
        <f t="shared" si="70"/>
        <v>0</v>
      </c>
      <c r="P264" s="7">
        <v>0</v>
      </c>
      <c r="Q264" s="30">
        <v>0</v>
      </c>
      <c r="R264" s="14">
        <v>0</v>
      </c>
      <c r="S264" s="30">
        <v>0</v>
      </c>
      <c r="T264" s="36"/>
      <c r="U264" s="7">
        <v>0</v>
      </c>
      <c r="V264" s="7"/>
      <c r="W264" s="7">
        <f t="shared" si="71"/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14">
        <f t="shared" si="72"/>
        <v>0</v>
      </c>
      <c r="AN264" s="36"/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36"/>
      <c r="AX264" s="14">
        <f t="shared" si="73"/>
        <v>0</v>
      </c>
      <c r="AY264" s="7">
        <v>0</v>
      </c>
      <c r="AZ264" s="7">
        <v>0</v>
      </c>
      <c r="BA264" s="36"/>
      <c r="BB264" s="7">
        <f t="shared" si="74"/>
        <v>0</v>
      </c>
      <c r="BC264" s="36">
        <v>0</v>
      </c>
      <c r="BD264" s="36">
        <v>0</v>
      </c>
      <c r="BE264" s="7">
        <v>0</v>
      </c>
      <c r="BF264" s="7">
        <v>0</v>
      </c>
      <c r="BG264" s="7">
        <v>0</v>
      </c>
      <c r="BH264" s="36"/>
      <c r="BI264" s="7">
        <f t="shared" si="75"/>
        <v>0</v>
      </c>
      <c r="BJ264" s="36">
        <v>0</v>
      </c>
      <c r="BK264" s="14">
        <v>0</v>
      </c>
      <c r="BL264" s="16">
        <f t="shared" si="76"/>
        <v>0</v>
      </c>
      <c r="BM264" s="16">
        <f t="shared" si="77"/>
        <v>0</v>
      </c>
      <c r="BN264" s="7">
        <v>0</v>
      </c>
      <c r="BO264" s="7">
        <v>0</v>
      </c>
      <c r="BP264" s="7">
        <f t="shared" si="78"/>
        <v>0</v>
      </c>
      <c r="BQ264" s="36"/>
      <c r="BR264" s="7">
        <v>0</v>
      </c>
      <c r="BS264" s="7">
        <v>0</v>
      </c>
      <c r="BT264" s="7">
        <v>0</v>
      </c>
      <c r="BU264" s="7">
        <f t="shared" si="79"/>
        <v>0</v>
      </c>
      <c r="BV264" s="36"/>
      <c r="BW264" s="7">
        <v>0</v>
      </c>
      <c r="BX264" s="9">
        <f t="shared" si="80"/>
        <v>0</v>
      </c>
      <c r="BY264" s="7">
        <v>0</v>
      </c>
      <c r="BZ264" s="7">
        <v>0</v>
      </c>
      <c r="CA264" s="7">
        <v>0</v>
      </c>
      <c r="CB264" s="7">
        <v>0</v>
      </c>
      <c r="CC264" s="36"/>
      <c r="CD264" s="7">
        <f t="shared" si="81"/>
        <v>0</v>
      </c>
      <c r="CE264" s="7">
        <v>0</v>
      </c>
      <c r="CF264" s="7">
        <v>0</v>
      </c>
      <c r="CG264" s="36"/>
      <c r="CH264" s="7">
        <f t="shared" si="82"/>
        <v>0</v>
      </c>
      <c r="CI264" s="7">
        <v>0</v>
      </c>
      <c r="CJ264" s="7">
        <v>0</v>
      </c>
      <c r="CK264" s="7">
        <v>0</v>
      </c>
      <c r="CL264" s="7">
        <v>0</v>
      </c>
      <c r="CM264" s="36"/>
      <c r="CN264" s="7"/>
      <c r="CO264" s="7">
        <v>0</v>
      </c>
      <c r="CP264" s="7">
        <v>0</v>
      </c>
      <c r="CQ264" s="7">
        <v>0</v>
      </c>
      <c r="CR264" s="36"/>
      <c r="CS264" s="7">
        <f t="shared" si="83"/>
        <v>0</v>
      </c>
      <c r="CT264" s="36">
        <v>0</v>
      </c>
      <c r="CV264" s="7">
        <v>0</v>
      </c>
      <c r="CW264" s="9">
        <f t="shared" si="84"/>
        <v>0</v>
      </c>
      <c r="CX264" s="9">
        <f t="shared" si="85"/>
        <v>0</v>
      </c>
    </row>
    <row r="265" spans="1:102" ht="51.75">
      <c r="A265" s="8" t="s">
        <v>99</v>
      </c>
      <c r="B265" s="6" t="s">
        <v>100</v>
      </c>
      <c r="C265" s="7">
        <v>0</v>
      </c>
      <c r="D265" s="7">
        <v>138</v>
      </c>
      <c r="E265" s="7">
        <v>0</v>
      </c>
      <c r="F265" s="7">
        <v>150</v>
      </c>
      <c r="G265" s="7"/>
      <c r="H265" s="36">
        <f t="shared" si="69"/>
        <v>288</v>
      </c>
      <c r="I265" s="36">
        <v>0</v>
      </c>
      <c r="J265" s="7">
        <v>0</v>
      </c>
      <c r="K265" s="7">
        <v>0</v>
      </c>
      <c r="L265" s="7">
        <v>0</v>
      </c>
      <c r="M265" s="30">
        <v>0</v>
      </c>
      <c r="N265" s="14"/>
      <c r="O265" s="36">
        <f t="shared" si="70"/>
        <v>0</v>
      </c>
      <c r="P265" s="7">
        <v>0</v>
      </c>
      <c r="Q265" s="30">
        <v>0</v>
      </c>
      <c r="R265" s="14">
        <v>0</v>
      </c>
      <c r="S265" s="30">
        <v>0</v>
      </c>
      <c r="T265" s="36"/>
      <c r="U265" s="7">
        <v>0</v>
      </c>
      <c r="V265" s="7"/>
      <c r="W265" s="7">
        <f t="shared" si="71"/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14">
        <f t="shared" si="72"/>
        <v>0</v>
      </c>
      <c r="AN265" s="36"/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7">
        <v>0</v>
      </c>
      <c r="AV265" s="7">
        <v>0</v>
      </c>
      <c r="AW265" s="36"/>
      <c r="AX265" s="14">
        <f t="shared" si="73"/>
        <v>0</v>
      </c>
      <c r="AY265" s="7">
        <v>0</v>
      </c>
      <c r="AZ265" s="7">
        <v>0</v>
      </c>
      <c r="BA265" s="36"/>
      <c r="BB265" s="7">
        <f t="shared" si="74"/>
        <v>0</v>
      </c>
      <c r="BC265" s="36">
        <v>0</v>
      </c>
      <c r="BD265" s="36">
        <v>0</v>
      </c>
      <c r="BE265" s="7">
        <v>0</v>
      </c>
      <c r="BF265" s="7">
        <v>0</v>
      </c>
      <c r="BG265" s="7">
        <v>0</v>
      </c>
      <c r="BH265" s="36"/>
      <c r="BI265" s="7">
        <f t="shared" si="75"/>
        <v>0</v>
      </c>
      <c r="BJ265" s="36">
        <v>0</v>
      </c>
      <c r="BK265" s="14">
        <v>0</v>
      </c>
      <c r="BL265" s="16">
        <f t="shared" si="76"/>
        <v>0</v>
      </c>
      <c r="BM265" s="16">
        <f t="shared" si="77"/>
        <v>0</v>
      </c>
      <c r="BN265" s="7">
        <v>0</v>
      </c>
      <c r="BO265" s="7">
        <v>0</v>
      </c>
      <c r="BP265" s="7">
        <f t="shared" si="78"/>
        <v>0</v>
      </c>
      <c r="BQ265" s="36"/>
      <c r="BR265" s="7">
        <v>0</v>
      </c>
      <c r="BS265" s="7">
        <v>0</v>
      </c>
      <c r="BT265" s="7">
        <v>0</v>
      </c>
      <c r="BU265" s="7">
        <f t="shared" si="79"/>
        <v>0</v>
      </c>
      <c r="BV265" s="36"/>
      <c r="BW265" s="7">
        <v>0</v>
      </c>
      <c r="BX265" s="9">
        <f t="shared" si="80"/>
        <v>0</v>
      </c>
      <c r="BY265" s="7">
        <v>0</v>
      </c>
      <c r="BZ265" s="7">
        <v>0</v>
      </c>
      <c r="CA265" s="7">
        <v>0</v>
      </c>
      <c r="CB265" s="7">
        <v>0</v>
      </c>
      <c r="CC265" s="36"/>
      <c r="CD265" s="7">
        <f t="shared" si="81"/>
        <v>0</v>
      </c>
      <c r="CE265" s="7">
        <v>0</v>
      </c>
      <c r="CF265" s="7">
        <v>0</v>
      </c>
      <c r="CG265" s="36"/>
      <c r="CH265" s="7">
        <f t="shared" si="82"/>
        <v>0</v>
      </c>
      <c r="CI265" s="7">
        <v>0</v>
      </c>
      <c r="CJ265" s="7">
        <v>0</v>
      </c>
      <c r="CK265" s="7">
        <v>0</v>
      </c>
      <c r="CL265" s="7">
        <v>0</v>
      </c>
      <c r="CM265" s="36"/>
      <c r="CN265" s="7"/>
      <c r="CO265" s="7">
        <v>0</v>
      </c>
      <c r="CP265" s="7">
        <v>0</v>
      </c>
      <c r="CQ265" s="7">
        <v>0</v>
      </c>
      <c r="CR265" s="36"/>
      <c r="CS265" s="7">
        <f t="shared" si="83"/>
        <v>0</v>
      </c>
      <c r="CT265" s="36">
        <v>0</v>
      </c>
      <c r="CV265" s="7">
        <v>0</v>
      </c>
      <c r="CW265" s="9">
        <f t="shared" si="84"/>
        <v>0</v>
      </c>
      <c r="CX265" s="9">
        <f t="shared" si="85"/>
        <v>288</v>
      </c>
    </row>
    <row r="266" spans="1:102">
      <c r="A266" s="8" t="s">
        <v>101</v>
      </c>
      <c r="B266" s="6" t="s">
        <v>102</v>
      </c>
      <c r="C266" s="7">
        <v>0</v>
      </c>
      <c r="D266" s="7">
        <v>169</v>
      </c>
      <c r="E266" s="7">
        <v>113</v>
      </c>
      <c r="F266" s="7">
        <v>0</v>
      </c>
      <c r="G266" s="7"/>
      <c r="H266" s="36">
        <f t="shared" si="69"/>
        <v>282</v>
      </c>
      <c r="I266" s="36">
        <v>0</v>
      </c>
      <c r="J266" s="7">
        <v>0</v>
      </c>
      <c r="K266" s="7">
        <v>0</v>
      </c>
      <c r="L266" s="7">
        <v>0</v>
      </c>
      <c r="M266" s="30">
        <v>0</v>
      </c>
      <c r="N266" s="14"/>
      <c r="O266" s="36">
        <f t="shared" si="70"/>
        <v>0</v>
      </c>
      <c r="P266" s="7">
        <v>0</v>
      </c>
      <c r="Q266" s="30">
        <v>0</v>
      </c>
      <c r="R266" s="14">
        <v>0</v>
      </c>
      <c r="S266" s="30">
        <v>0</v>
      </c>
      <c r="T266" s="36"/>
      <c r="U266" s="7">
        <v>0</v>
      </c>
      <c r="V266" s="7"/>
      <c r="W266" s="7">
        <f t="shared" si="71"/>
        <v>0</v>
      </c>
      <c r="X266" s="7">
        <v>0</v>
      </c>
      <c r="Y266" s="7">
        <v>300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14">
        <f t="shared" si="72"/>
        <v>300</v>
      </c>
      <c r="AN266" s="36"/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7">
        <v>0</v>
      </c>
      <c r="AV266" s="7">
        <v>0</v>
      </c>
      <c r="AW266" s="36"/>
      <c r="AX266" s="14">
        <f t="shared" si="73"/>
        <v>0</v>
      </c>
      <c r="AY266" s="7">
        <v>0</v>
      </c>
      <c r="AZ266" s="7">
        <v>0</v>
      </c>
      <c r="BA266" s="36"/>
      <c r="BB266" s="7">
        <f t="shared" si="74"/>
        <v>0</v>
      </c>
      <c r="BC266" s="36">
        <v>0</v>
      </c>
      <c r="BD266" s="36">
        <v>0</v>
      </c>
      <c r="BE266" s="7">
        <v>0</v>
      </c>
      <c r="BF266" s="7">
        <v>0</v>
      </c>
      <c r="BG266" s="7">
        <v>0</v>
      </c>
      <c r="BH266" s="36"/>
      <c r="BI266" s="7">
        <f t="shared" si="75"/>
        <v>0</v>
      </c>
      <c r="BJ266" s="36">
        <v>0</v>
      </c>
      <c r="BK266" s="14">
        <v>300</v>
      </c>
      <c r="BL266" s="16">
        <f t="shared" si="76"/>
        <v>300</v>
      </c>
      <c r="BM266" s="16">
        <f t="shared" si="77"/>
        <v>300</v>
      </c>
      <c r="BN266" s="7">
        <v>14</v>
      </c>
      <c r="BO266" s="7">
        <v>0</v>
      </c>
      <c r="BP266" s="7">
        <f t="shared" si="78"/>
        <v>14</v>
      </c>
      <c r="BQ266" s="36"/>
      <c r="BR266" s="7">
        <v>0</v>
      </c>
      <c r="BS266" s="7">
        <v>0</v>
      </c>
      <c r="BT266" s="7">
        <v>0</v>
      </c>
      <c r="BU266" s="7">
        <f t="shared" si="79"/>
        <v>0</v>
      </c>
      <c r="BV266" s="36"/>
      <c r="BW266" s="7">
        <v>14</v>
      </c>
      <c r="BX266" s="9">
        <f t="shared" si="80"/>
        <v>14</v>
      </c>
      <c r="BY266" s="7">
        <v>0</v>
      </c>
      <c r="BZ266" s="7">
        <v>0</v>
      </c>
      <c r="CA266" s="7">
        <v>0</v>
      </c>
      <c r="CB266" s="7">
        <v>0</v>
      </c>
      <c r="CC266" s="36"/>
      <c r="CD266" s="7">
        <f t="shared" si="81"/>
        <v>0</v>
      </c>
      <c r="CE266" s="7">
        <v>0</v>
      </c>
      <c r="CF266" s="7">
        <v>5</v>
      </c>
      <c r="CG266" s="36"/>
      <c r="CH266" s="7">
        <f t="shared" si="82"/>
        <v>5</v>
      </c>
      <c r="CI266" s="7">
        <v>0</v>
      </c>
      <c r="CJ266" s="7">
        <v>0</v>
      </c>
      <c r="CK266" s="7">
        <v>0</v>
      </c>
      <c r="CL266" s="7">
        <v>0</v>
      </c>
      <c r="CM266" s="36"/>
      <c r="CN266" s="7"/>
      <c r="CO266" s="7">
        <v>0</v>
      </c>
      <c r="CP266" s="7">
        <v>0</v>
      </c>
      <c r="CQ266" s="7">
        <v>0</v>
      </c>
      <c r="CR266" s="36"/>
      <c r="CS266" s="7">
        <f t="shared" si="83"/>
        <v>0</v>
      </c>
      <c r="CT266" s="36">
        <v>0</v>
      </c>
      <c r="CV266" s="7">
        <v>5</v>
      </c>
      <c r="CW266" s="9">
        <f t="shared" si="84"/>
        <v>5</v>
      </c>
      <c r="CX266" s="9">
        <f t="shared" si="85"/>
        <v>601</v>
      </c>
    </row>
    <row r="267" spans="1:102">
      <c r="A267" s="8" t="s">
        <v>103</v>
      </c>
      <c r="B267" s="6" t="s">
        <v>104</v>
      </c>
      <c r="C267" s="7">
        <v>0</v>
      </c>
      <c r="D267" s="7">
        <v>0</v>
      </c>
      <c r="E267" s="7">
        <v>0</v>
      </c>
      <c r="F267" s="7">
        <v>0</v>
      </c>
      <c r="G267" s="7"/>
      <c r="H267" s="36">
        <f t="shared" si="69"/>
        <v>0</v>
      </c>
      <c r="I267" s="36">
        <v>0</v>
      </c>
      <c r="J267" s="7">
        <v>0</v>
      </c>
      <c r="K267" s="7">
        <v>0</v>
      </c>
      <c r="L267" s="7">
        <v>0</v>
      </c>
      <c r="M267" s="30">
        <v>0</v>
      </c>
      <c r="N267" s="14"/>
      <c r="O267" s="36">
        <f t="shared" si="70"/>
        <v>0</v>
      </c>
      <c r="P267" s="7">
        <v>0</v>
      </c>
      <c r="Q267" s="30">
        <v>0</v>
      </c>
      <c r="R267" s="14">
        <v>0</v>
      </c>
      <c r="S267" s="30">
        <v>0</v>
      </c>
      <c r="T267" s="36"/>
      <c r="U267" s="7">
        <v>0</v>
      </c>
      <c r="V267" s="7"/>
      <c r="W267" s="7">
        <f t="shared" si="71"/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14">
        <f t="shared" si="72"/>
        <v>0</v>
      </c>
      <c r="AN267" s="36"/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7">
        <v>0</v>
      </c>
      <c r="AW267" s="36"/>
      <c r="AX267" s="14">
        <f t="shared" si="73"/>
        <v>0</v>
      </c>
      <c r="AY267" s="7">
        <v>0</v>
      </c>
      <c r="AZ267" s="7">
        <v>0</v>
      </c>
      <c r="BA267" s="36"/>
      <c r="BB267" s="7">
        <f t="shared" si="74"/>
        <v>0</v>
      </c>
      <c r="BC267" s="36">
        <v>0</v>
      </c>
      <c r="BD267" s="36">
        <v>0</v>
      </c>
      <c r="BE267" s="7">
        <v>0</v>
      </c>
      <c r="BF267" s="7">
        <v>0</v>
      </c>
      <c r="BG267" s="7">
        <v>0</v>
      </c>
      <c r="BH267" s="36"/>
      <c r="BI267" s="7">
        <f t="shared" si="75"/>
        <v>0</v>
      </c>
      <c r="BJ267" s="36">
        <v>0</v>
      </c>
      <c r="BK267" s="14">
        <v>0</v>
      </c>
      <c r="BL267" s="16">
        <f t="shared" si="76"/>
        <v>0</v>
      </c>
      <c r="BM267" s="16">
        <f t="shared" si="77"/>
        <v>0</v>
      </c>
      <c r="BN267" s="7">
        <v>0</v>
      </c>
      <c r="BO267" s="7">
        <v>0</v>
      </c>
      <c r="BP267" s="7">
        <f t="shared" si="78"/>
        <v>0</v>
      </c>
      <c r="BQ267" s="36"/>
      <c r="BR267" s="7">
        <v>0</v>
      </c>
      <c r="BS267" s="7">
        <v>0</v>
      </c>
      <c r="BT267" s="7">
        <v>0</v>
      </c>
      <c r="BU267" s="7">
        <f t="shared" si="79"/>
        <v>0</v>
      </c>
      <c r="BV267" s="36"/>
      <c r="BW267" s="7">
        <v>0</v>
      </c>
      <c r="BX267" s="9">
        <f t="shared" si="80"/>
        <v>0</v>
      </c>
      <c r="BY267" s="7">
        <v>0</v>
      </c>
      <c r="BZ267" s="7">
        <v>0</v>
      </c>
      <c r="CA267" s="7">
        <v>0</v>
      </c>
      <c r="CB267" s="7">
        <v>0</v>
      </c>
      <c r="CC267" s="36"/>
      <c r="CD267" s="7">
        <f t="shared" si="81"/>
        <v>0</v>
      </c>
      <c r="CE267" s="7">
        <v>0</v>
      </c>
      <c r="CF267" s="7">
        <v>0</v>
      </c>
      <c r="CG267" s="36"/>
      <c r="CH267" s="7">
        <f t="shared" si="82"/>
        <v>0</v>
      </c>
      <c r="CI267" s="7">
        <v>0</v>
      </c>
      <c r="CJ267" s="7">
        <v>0</v>
      </c>
      <c r="CK267" s="7">
        <v>0</v>
      </c>
      <c r="CL267" s="7">
        <v>0</v>
      </c>
      <c r="CM267" s="36"/>
      <c r="CN267" s="7"/>
      <c r="CO267" s="7">
        <v>0</v>
      </c>
      <c r="CP267" s="7">
        <v>0</v>
      </c>
      <c r="CQ267" s="7">
        <v>0</v>
      </c>
      <c r="CR267" s="36"/>
      <c r="CS267" s="7">
        <f t="shared" si="83"/>
        <v>0</v>
      </c>
      <c r="CT267" s="36">
        <v>0</v>
      </c>
      <c r="CV267" s="7">
        <v>0</v>
      </c>
      <c r="CW267" s="9">
        <f t="shared" si="84"/>
        <v>0</v>
      </c>
      <c r="CX267" s="9">
        <f t="shared" si="85"/>
        <v>0</v>
      </c>
    </row>
    <row r="268" spans="1:102" ht="26.25">
      <c r="A268" s="8" t="s">
        <v>105</v>
      </c>
      <c r="B268" s="6" t="s">
        <v>106</v>
      </c>
      <c r="C268" s="7">
        <v>0</v>
      </c>
      <c r="D268" s="7">
        <v>0</v>
      </c>
      <c r="E268" s="7">
        <v>0</v>
      </c>
      <c r="F268" s="7">
        <v>0</v>
      </c>
      <c r="G268" s="7"/>
      <c r="H268" s="36">
        <f t="shared" si="69"/>
        <v>0</v>
      </c>
      <c r="I268" s="36">
        <v>0</v>
      </c>
      <c r="J268" s="7">
        <v>0</v>
      </c>
      <c r="K268" s="7">
        <v>0</v>
      </c>
      <c r="L268" s="7">
        <v>0</v>
      </c>
      <c r="M268" s="30">
        <v>0</v>
      </c>
      <c r="N268" s="14"/>
      <c r="O268" s="36">
        <f t="shared" si="70"/>
        <v>0</v>
      </c>
      <c r="P268" s="7">
        <v>0</v>
      </c>
      <c r="Q268" s="30">
        <v>0</v>
      </c>
      <c r="R268" s="14">
        <v>0</v>
      </c>
      <c r="S268" s="30">
        <v>0</v>
      </c>
      <c r="T268" s="36"/>
      <c r="U268" s="7">
        <v>0</v>
      </c>
      <c r="V268" s="7"/>
      <c r="W268" s="7">
        <f t="shared" si="71"/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14">
        <f t="shared" si="72"/>
        <v>0</v>
      </c>
      <c r="AN268" s="36"/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7">
        <v>0</v>
      </c>
      <c r="AV268" s="7">
        <v>0</v>
      </c>
      <c r="AW268" s="36"/>
      <c r="AX268" s="14">
        <f t="shared" si="73"/>
        <v>0</v>
      </c>
      <c r="AY268" s="7">
        <v>0</v>
      </c>
      <c r="AZ268" s="7">
        <v>0</v>
      </c>
      <c r="BA268" s="36"/>
      <c r="BB268" s="7">
        <f t="shared" si="74"/>
        <v>0</v>
      </c>
      <c r="BC268" s="36">
        <v>0</v>
      </c>
      <c r="BD268" s="36">
        <v>0</v>
      </c>
      <c r="BE268" s="7">
        <v>0</v>
      </c>
      <c r="BF268" s="7">
        <v>0</v>
      </c>
      <c r="BG268" s="7">
        <v>0</v>
      </c>
      <c r="BH268" s="36"/>
      <c r="BI268" s="7">
        <f t="shared" si="75"/>
        <v>0</v>
      </c>
      <c r="BJ268" s="36">
        <v>0</v>
      </c>
      <c r="BK268" s="14">
        <v>0</v>
      </c>
      <c r="BL268" s="16">
        <f t="shared" si="76"/>
        <v>0</v>
      </c>
      <c r="BM268" s="16">
        <f t="shared" si="77"/>
        <v>0</v>
      </c>
      <c r="BN268" s="7">
        <v>0</v>
      </c>
      <c r="BO268" s="7">
        <v>0</v>
      </c>
      <c r="BP268" s="7">
        <f t="shared" si="78"/>
        <v>0</v>
      </c>
      <c r="BQ268" s="36"/>
      <c r="BR268" s="7">
        <v>0</v>
      </c>
      <c r="BS268" s="7">
        <v>0</v>
      </c>
      <c r="BT268" s="7">
        <v>0</v>
      </c>
      <c r="BU268" s="7">
        <f t="shared" si="79"/>
        <v>0</v>
      </c>
      <c r="BV268" s="36"/>
      <c r="BW268" s="7">
        <v>0</v>
      </c>
      <c r="BX268" s="9">
        <f t="shared" si="80"/>
        <v>0</v>
      </c>
      <c r="BY268" s="7">
        <v>0</v>
      </c>
      <c r="BZ268" s="7">
        <v>0</v>
      </c>
      <c r="CA268" s="7">
        <v>0</v>
      </c>
      <c r="CB268" s="7">
        <v>0</v>
      </c>
      <c r="CC268" s="36"/>
      <c r="CD268" s="7">
        <f t="shared" si="81"/>
        <v>0</v>
      </c>
      <c r="CE268" s="7">
        <v>0</v>
      </c>
      <c r="CF268" s="7">
        <v>0</v>
      </c>
      <c r="CG268" s="36"/>
      <c r="CH268" s="7">
        <f t="shared" si="82"/>
        <v>0</v>
      </c>
      <c r="CI268" s="7">
        <v>0</v>
      </c>
      <c r="CJ268" s="7">
        <v>0</v>
      </c>
      <c r="CK268" s="7">
        <v>0</v>
      </c>
      <c r="CL268" s="7">
        <v>0</v>
      </c>
      <c r="CM268" s="36"/>
      <c r="CN268" s="7"/>
      <c r="CO268" s="7">
        <v>0</v>
      </c>
      <c r="CP268" s="7">
        <v>0</v>
      </c>
      <c r="CQ268" s="7">
        <v>0</v>
      </c>
      <c r="CR268" s="36"/>
      <c r="CS268" s="7">
        <f t="shared" si="83"/>
        <v>0</v>
      </c>
      <c r="CT268" s="36">
        <v>0</v>
      </c>
      <c r="CV268" s="7">
        <v>0</v>
      </c>
      <c r="CW268" s="9">
        <f t="shared" si="84"/>
        <v>0</v>
      </c>
      <c r="CX268" s="9">
        <f t="shared" si="85"/>
        <v>0</v>
      </c>
    </row>
    <row r="269" spans="1:102" ht="26.25">
      <c r="A269" s="8" t="s">
        <v>107</v>
      </c>
      <c r="B269" s="6" t="s">
        <v>108</v>
      </c>
      <c r="C269" s="7">
        <v>0</v>
      </c>
      <c r="D269" s="7">
        <v>0</v>
      </c>
      <c r="E269" s="7">
        <v>0</v>
      </c>
      <c r="F269" s="7">
        <v>0</v>
      </c>
      <c r="G269" s="7"/>
      <c r="H269" s="36">
        <f t="shared" si="69"/>
        <v>0</v>
      </c>
      <c r="I269" s="36">
        <v>0</v>
      </c>
      <c r="J269" s="7">
        <v>0</v>
      </c>
      <c r="K269" s="7">
        <v>0</v>
      </c>
      <c r="L269" s="7">
        <v>0</v>
      </c>
      <c r="M269" s="30">
        <v>0</v>
      </c>
      <c r="N269" s="14"/>
      <c r="O269" s="36">
        <f t="shared" si="70"/>
        <v>0</v>
      </c>
      <c r="P269" s="7">
        <v>0</v>
      </c>
      <c r="Q269" s="30">
        <v>0</v>
      </c>
      <c r="R269" s="14">
        <v>0</v>
      </c>
      <c r="S269" s="30">
        <v>0</v>
      </c>
      <c r="T269" s="36"/>
      <c r="U269" s="7">
        <v>0</v>
      </c>
      <c r="V269" s="7"/>
      <c r="W269" s="7">
        <f t="shared" si="71"/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14">
        <f t="shared" si="72"/>
        <v>0</v>
      </c>
      <c r="AN269" s="36"/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>
        <v>0</v>
      </c>
      <c r="AV269" s="7">
        <v>0</v>
      </c>
      <c r="AW269" s="36"/>
      <c r="AX269" s="14">
        <f t="shared" si="73"/>
        <v>0</v>
      </c>
      <c r="AY269" s="7">
        <v>0</v>
      </c>
      <c r="AZ269" s="7">
        <v>0</v>
      </c>
      <c r="BA269" s="36"/>
      <c r="BB269" s="7">
        <f t="shared" si="74"/>
        <v>0</v>
      </c>
      <c r="BC269" s="36">
        <v>0</v>
      </c>
      <c r="BD269" s="36">
        <v>0</v>
      </c>
      <c r="BE269" s="7">
        <v>0</v>
      </c>
      <c r="BF269" s="7">
        <v>0</v>
      </c>
      <c r="BG269" s="7">
        <v>0</v>
      </c>
      <c r="BH269" s="36"/>
      <c r="BI269" s="7">
        <f t="shared" si="75"/>
        <v>0</v>
      </c>
      <c r="BJ269" s="36">
        <v>0</v>
      </c>
      <c r="BK269" s="14">
        <v>0</v>
      </c>
      <c r="BL269" s="16">
        <f t="shared" si="76"/>
        <v>0</v>
      </c>
      <c r="BM269" s="16">
        <f t="shared" si="77"/>
        <v>0</v>
      </c>
      <c r="BN269" s="7">
        <v>0</v>
      </c>
      <c r="BO269" s="7">
        <v>0</v>
      </c>
      <c r="BP269" s="7">
        <f t="shared" si="78"/>
        <v>0</v>
      </c>
      <c r="BQ269" s="36"/>
      <c r="BR269" s="7">
        <v>0</v>
      </c>
      <c r="BS269" s="7">
        <v>0</v>
      </c>
      <c r="BT269" s="7">
        <v>0</v>
      </c>
      <c r="BU269" s="7">
        <f t="shared" si="79"/>
        <v>0</v>
      </c>
      <c r="BV269" s="36"/>
      <c r="BW269" s="7">
        <v>0</v>
      </c>
      <c r="BX269" s="9">
        <f t="shared" si="80"/>
        <v>0</v>
      </c>
      <c r="BY269" s="7">
        <v>0</v>
      </c>
      <c r="BZ269" s="7">
        <v>0</v>
      </c>
      <c r="CA269" s="7">
        <v>0</v>
      </c>
      <c r="CB269" s="7">
        <v>0</v>
      </c>
      <c r="CC269" s="36"/>
      <c r="CD269" s="7">
        <f t="shared" si="81"/>
        <v>0</v>
      </c>
      <c r="CE269" s="7">
        <v>0</v>
      </c>
      <c r="CF269" s="7">
        <v>0</v>
      </c>
      <c r="CG269" s="36"/>
      <c r="CH269" s="7">
        <f t="shared" si="82"/>
        <v>0</v>
      </c>
      <c r="CI269" s="7">
        <v>0</v>
      </c>
      <c r="CJ269" s="7">
        <v>0</v>
      </c>
      <c r="CK269" s="7">
        <v>0</v>
      </c>
      <c r="CL269" s="7">
        <v>0</v>
      </c>
      <c r="CM269" s="36"/>
      <c r="CN269" s="7"/>
      <c r="CO269" s="7">
        <v>0</v>
      </c>
      <c r="CP269" s="7">
        <v>0</v>
      </c>
      <c r="CQ269" s="7">
        <v>0</v>
      </c>
      <c r="CR269" s="36"/>
      <c r="CS269" s="7">
        <f t="shared" si="83"/>
        <v>0</v>
      </c>
      <c r="CT269" s="36">
        <v>0</v>
      </c>
      <c r="CV269" s="7">
        <v>0</v>
      </c>
      <c r="CW269" s="9">
        <f t="shared" si="84"/>
        <v>0</v>
      </c>
      <c r="CX269" s="9">
        <f t="shared" si="85"/>
        <v>0</v>
      </c>
    </row>
    <row r="270" spans="1:102" ht="26.25">
      <c r="A270" s="8" t="s">
        <v>109</v>
      </c>
      <c r="B270" s="6" t="s">
        <v>110</v>
      </c>
      <c r="C270" s="7">
        <v>0</v>
      </c>
      <c r="D270" s="7">
        <v>0</v>
      </c>
      <c r="E270" s="7">
        <v>0</v>
      </c>
      <c r="F270" s="7">
        <v>0</v>
      </c>
      <c r="G270" s="7"/>
      <c r="H270" s="36">
        <f t="shared" si="69"/>
        <v>0</v>
      </c>
      <c r="I270" s="36">
        <v>0</v>
      </c>
      <c r="J270" s="7">
        <v>0</v>
      </c>
      <c r="K270" s="7">
        <v>0</v>
      </c>
      <c r="L270" s="7">
        <v>0</v>
      </c>
      <c r="M270" s="30">
        <v>0</v>
      </c>
      <c r="N270" s="14"/>
      <c r="O270" s="36">
        <f t="shared" si="70"/>
        <v>0</v>
      </c>
      <c r="P270" s="7">
        <v>0</v>
      </c>
      <c r="Q270" s="30">
        <v>0</v>
      </c>
      <c r="R270" s="14">
        <v>0</v>
      </c>
      <c r="S270" s="30">
        <v>0</v>
      </c>
      <c r="T270" s="36"/>
      <c r="U270" s="7">
        <v>0</v>
      </c>
      <c r="V270" s="7"/>
      <c r="W270" s="7">
        <f t="shared" si="71"/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14">
        <f t="shared" si="72"/>
        <v>0</v>
      </c>
      <c r="AN270" s="36"/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7">
        <v>0</v>
      </c>
      <c r="AV270" s="7">
        <v>0</v>
      </c>
      <c r="AW270" s="36"/>
      <c r="AX270" s="14">
        <f t="shared" si="73"/>
        <v>0</v>
      </c>
      <c r="AY270" s="7">
        <v>0</v>
      </c>
      <c r="AZ270" s="7">
        <v>0</v>
      </c>
      <c r="BA270" s="36"/>
      <c r="BB270" s="7">
        <f t="shared" si="74"/>
        <v>0</v>
      </c>
      <c r="BC270" s="36">
        <v>0</v>
      </c>
      <c r="BD270" s="36">
        <v>0</v>
      </c>
      <c r="BE270" s="7">
        <v>0</v>
      </c>
      <c r="BF270" s="7">
        <v>0</v>
      </c>
      <c r="BG270" s="7">
        <v>0</v>
      </c>
      <c r="BH270" s="36"/>
      <c r="BI270" s="7">
        <f t="shared" si="75"/>
        <v>0</v>
      </c>
      <c r="BJ270" s="36">
        <v>0</v>
      </c>
      <c r="BK270" s="14">
        <v>0</v>
      </c>
      <c r="BL270" s="16">
        <f t="shared" si="76"/>
        <v>0</v>
      </c>
      <c r="BM270" s="16">
        <f t="shared" si="77"/>
        <v>0</v>
      </c>
      <c r="BN270" s="7">
        <v>0</v>
      </c>
      <c r="BO270" s="7">
        <v>0</v>
      </c>
      <c r="BP270" s="7">
        <f t="shared" si="78"/>
        <v>0</v>
      </c>
      <c r="BQ270" s="36"/>
      <c r="BR270" s="7">
        <v>0</v>
      </c>
      <c r="BS270" s="7">
        <v>0</v>
      </c>
      <c r="BT270" s="7">
        <v>0</v>
      </c>
      <c r="BU270" s="7">
        <f t="shared" si="79"/>
        <v>0</v>
      </c>
      <c r="BV270" s="36"/>
      <c r="BW270" s="7">
        <v>0</v>
      </c>
      <c r="BX270" s="9">
        <f t="shared" si="80"/>
        <v>0</v>
      </c>
      <c r="BY270" s="7">
        <v>0</v>
      </c>
      <c r="BZ270" s="7">
        <v>0</v>
      </c>
      <c r="CA270" s="7">
        <v>0</v>
      </c>
      <c r="CB270" s="7">
        <v>0</v>
      </c>
      <c r="CC270" s="36"/>
      <c r="CD270" s="7">
        <f t="shared" si="81"/>
        <v>0</v>
      </c>
      <c r="CE270" s="7">
        <v>0</v>
      </c>
      <c r="CF270" s="7">
        <v>0</v>
      </c>
      <c r="CG270" s="36"/>
      <c r="CH270" s="7">
        <f t="shared" si="82"/>
        <v>0</v>
      </c>
      <c r="CI270" s="7">
        <v>0</v>
      </c>
      <c r="CJ270" s="7">
        <v>0</v>
      </c>
      <c r="CK270" s="7">
        <v>0</v>
      </c>
      <c r="CL270" s="7">
        <v>0</v>
      </c>
      <c r="CM270" s="36"/>
      <c r="CN270" s="7"/>
      <c r="CO270" s="7">
        <v>0</v>
      </c>
      <c r="CP270" s="7">
        <v>0</v>
      </c>
      <c r="CQ270" s="7">
        <v>0</v>
      </c>
      <c r="CR270" s="36"/>
      <c r="CS270" s="7">
        <f t="shared" si="83"/>
        <v>0</v>
      </c>
      <c r="CT270" s="36">
        <v>0</v>
      </c>
      <c r="CV270" s="7">
        <v>0</v>
      </c>
      <c r="CW270" s="9">
        <f t="shared" si="84"/>
        <v>0</v>
      </c>
      <c r="CX270" s="9">
        <f t="shared" si="85"/>
        <v>0</v>
      </c>
    </row>
    <row r="271" spans="1:102">
      <c r="A271" s="8" t="s">
        <v>111</v>
      </c>
      <c r="B271" s="6" t="s">
        <v>112</v>
      </c>
      <c r="C271" s="7">
        <v>50</v>
      </c>
      <c r="D271" s="7">
        <v>241</v>
      </c>
      <c r="E271" s="7">
        <v>300</v>
      </c>
      <c r="F271" s="7">
        <v>113</v>
      </c>
      <c r="G271" s="7"/>
      <c r="H271" s="36">
        <f t="shared" si="69"/>
        <v>704</v>
      </c>
      <c r="I271" s="36">
        <v>135</v>
      </c>
      <c r="J271" s="7">
        <v>0</v>
      </c>
      <c r="K271" s="7">
        <v>0</v>
      </c>
      <c r="L271" s="7">
        <v>0</v>
      </c>
      <c r="M271" s="30">
        <v>0</v>
      </c>
      <c r="N271" s="14"/>
      <c r="O271" s="36">
        <f t="shared" si="70"/>
        <v>0</v>
      </c>
      <c r="P271" s="7">
        <v>0</v>
      </c>
      <c r="Q271" s="30">
        <v>0</v>
      </c>
      <c r="R271" s="14">
        <v>0</v>
      </c>
      <c r="S271" s="30">
        <v>16</v>
      </c>
      <c r="T271" s="36"/>
      <c r="U271" s="7">
        <v>0</v>
      </c>
      <c r="V271" s="7"/>
      <c r="W271" s="7">
        <f t="shared" si="71"/>
        <v>16</v>
      </c>
      <c r="X271" s="7">
        <v>0</v>
      </c>
      <c r="Y271" s="7">
        <v>0</v>
      </c>
      <c r="Z271" s="7">
        <v>0</v>
      </c>
      <c r="AA271" s="7">
        <v>0</v>
      </c>
      <c r="AB271" s="7">
        <v>125</v>
      </c>
      <c r="AC271" s="7">
        <v>0</v>
      </c>
      <c r="AD271" s="7">
        <v>19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14">
        <f t="shared" si="72"/>
        <v>144</v>
      </c>
      <c r="AN271" s="36"/>
      <c r="AO271" s="7">
        <v>0</v>
      </c>
      <c r="AP271" s="7">
        <v>0</v>
      </c>
      <c r="AQ271" s="7">
        <v>0</v>
      </c>
      <c r="AR271" s="7">
        <v>31</v>
      </c>
      <c r="AS271" s="7">
        <v>0</v>
      </c>
      <c r="AT271" s="7">
        <v>0</v>
      </c>
      <c r="AU271" s="7">
        <v>0</v>
      </c>
      <c r="AV271" s="7">
        <v>0</v>
      </c>
      <c r="AW271" s="36"/>
      <c r="AX271" s="14">
        <f t="shared" si="73"/>
        <v>31</v>
      </c>
      <c r="AY271" s="7">
        <v>0</v>
      </c>
      <c r="AZ271" s="7">
        <v>0</v>
      </c>
      <c r="BA271" s="36"/>
      <c r="BB271" s="7">
        <f t="shared" si="74"/>
        <v>0</v>
      </c>
      <c r="BC271" s="36">
        <v>0</v>
      </c>
      <c r="BD271" s="36">
        <v>0</v>
      </c>
      <c r="BE271" s="7">
        <v>0</v>
      </c>
      <c r="BF271" s="7">
        <v>0</v>
      </c>
      <c r="BG271" s="7">
        <v>0</v>
      </c>
      <c r="BH271" s="36"/>
      <c r="BI271" s="7">
        <f t="shared" si="75"/>
        <v>0</v>
      </c>
      <c r="BJ271" s="36">
        <v>0</v>
      </c>
      <c r="BK271" s="14">
        <v>175</v>
      </c>
      <c r="BL271" s="16">
        <f t="shared" si="76"/>
        <v>175</v>
      </c>
      <c r="BM271" s="16">
        <f t="shared" si="77"/>
        <v>175</v>
      </c>
      <c r="BN271" s="7">
        <v>0</v>
      </c>
      <c r="BO271" s="7">
        <v>0</v>
      </c>
      <c r="BP271" s="7">
        <f t="shared" si="78"/>
        <v>0</v>
      </c>
      <c r="BQ271" s="36"/>
      <c r="BR271" s="7">
        <v>0</v>
      </c>
      <c r="BS271" s="7">
        <v>0</v>
      </c>
      <c r="BT271" s="7">
        <v>0</v>
      </c>
      <c r="BU271" s="7">
        <f t="shared" si="79"/>
        <v>0</v>
      </c>
      <c r="BV271" s="36"/>
      <c r="BW271" s="7">
        <v>0</v>
      </c>
      <c r="BX271" s="9">
        <f t="shared" si="80"/>
        <v>0</v>
      </c>
      <c r="BY271" s="7">
        <v>0</v>
      </c>
      <c r="BZ271" s="7">
        <v>0</v>
      </c>
      <c r="CA271" s="7">
        <v>0</v>
      </c>
      <c r="CB271" s="7">
        <v>0</v>
      </c>
      <c r="CC271" s="36"/>
      <c r="CD271" s="7">
        <f t="shared" si="81"/>
        <v>0</v>
      </c>
      <c r="CE271" s="7">
        <v>0</v>
      </c>
      <c r="CF271" s="7">
        <v>0</v>
      </c>
      <c r="CG271" s="36"/>
      <c r="CH271" s="7">
        <f t="shared" si="82"/>
        <v>0</v>
      </c>
      <c r="CI271" s="7">
        <v>0</v>
      </c>
      <c r="CJ271" s="7">
        <v>209</v>
      </c>
      <c r="CK271" s="7">
        <v>75</v>
      </c>
      <c r="CL271" s="7">
        <v>0</v>
      </c>
      <c r="CM271" s="36"/>
      <c r="CN271" s="7"/>
      <c r="CO271" s="7">
        <v>0</v>
      </c>
      <c r="CP271" s="7">
        <v>0</v>
      </c>
      <c r="CQ271" s="7">
        <v>0</v>
      </c>
      <c r="CR271" s="36"/>
      <c r="CS271" s="7">
        <f t="shared" si="83"/>
        <v>0</v>
      </c>
      <c r="CT271" s="36">
        <v>0</v>
      </c>
      <c r="CV271" s="7">
        <v>284</v>
      </c>
      <c r="CW271" s="9">
        <f t="shared" si="84"/>
        <v>284</v>
      </c>
      <c r="CX271" s="49">
        <f t="shared" si="85"/>
        <v>1314</v>
      </c>
    </row>
    <row r="272" spans="1:102" ht="39">
      <c r="A272" s="8" t="s">
        <v>113</v>
      </c>
      <c r="B272" s="6" t="s">
        <v>114</v>
      </c>
      <c r="C272" s="7">
        <v>0</v>
      </c>
      <c r="D272" s="7">
        <v>0</v>
      </c>
      <c r="E272" s="7">
        <v>0</v>
      </c>
      <c r="F272" s="7">
        <v>0</v>
      </c>
      <c r="G272" s="7"/>
      <c r="H272" s="36">
        <f t="shared" si="69"/>
        <v>0</v>
      </c>
      <c r="I272" s="36">
        <v>0</v>
      </c>
      <c r="J272" s="7">
        <v>0</v>
      </c>
      <c r="K272" s="7">
        <v>0</v>
      </c>
      <c r="L272" s="7">
        <v>0</v>
      </c>
      <c r="M272" s="30">
        <v>0</v>
      </c>
      <c r="N272" s="14"/>
      <c r="O272" s="36">
        <f t="shared" si="70"/>
        <v>0</v>
      </c>
      <c r="P272" s="7">
        <v>0</v>
      </c>
      <c r="Q272" s="30">
        <v>0</v>
      </c>
      <c r="R272" s="14">
        <v>0</v>
      </c>
      <c r="S272" s="30">
        <v>0</v>
      </c>
      <c r="T272" s="36"/>
      <c r="U272" s="7">
        <v>0</v>
      </c>
      <c r="V272" s="7"/>
      <c r="W272" s="7">
        <f t="shared" si="71"/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14">
        <f t="shared" si="72"/>
        <v>0</v>
      </c>
      <c r="AN272" s="36"/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7">
        <v>0</v>
      </c>
      <c r="AV272" s="7">
        <v>0</v>
      </c>
      <c r="AW272" s="36"/>
      <c r="AX272" s="14">
        <f t="shared" si="73"/>
        <v>0</v>
      </c>
      <c r="AY272" s="7">
        <v>0</v>
      </c>
      <c r="AZ272" s="7">
        <v>0</v>
      </c>
      <c r="BA272" s="36"/>
      <c r="BB272" s="7">
        <f t="shared" si="74"/>
        <v>0</v>
      </c>
      <c r="BC272" s="36">
        <v>0</v>
      </c>
      <c r="BD272" s="36">
        <v>0</v>
      </c>
      <c r="BE272" s="7">
        <v>0</v>
      </c>
      <c r="BF272" s="7">
        <v>0</v>
      </c>
      <c r="BG272" s="7">
        <v>0</v>
      </c>
      <c r="BH272" s="36"/>
      <c r="BI272" s="7">
        <f t="shared" si="75"/>
        <v>0</v>
      </c>
      <c r="BJ272" s="36">
        <v>0</v>
      </c>
      <c r="BK272" s="14">
        <v>0</v>
      </c>
      <c r="BL272" s="16">
        <f t="shared" si="76"/>
        <v>0</v>
      </c>
      <c r="BM272" s="16">
        <f t="shared" si="77"/>
        <v>0</v>
      </c>
      <c r="BN272" s="7">
        <v>0</v>
      </c>
      <c r="BO272" s="7">
        <v>0</v>
      </c>
      <c r="BP272" s="7">
        <f t="shared" si="78"/>
        <v>0</v>
      </c>
      <c r="BQ272" s="36"/>
      <c r="BR272" s="7">
        <v>0</v>
      </c>
      <c r="BS272" s="7">
        <v>0</v>
      </c>
      <c r="BT272" s="7">
        <v>0</v>
      </c>
      <c r="BU272" s="7">
        <f t="shared" si="79"/>
        <v>0</v>
      </c>
      <c r="BV272" s="36"/>
      <c r="BW272" s="7">
        <v>0</v>
      </c>
      <c r="BX272" s="9">
        <f t="shared" si="80"/>
        <v>0</v>
      </c>
      <c r="BY272" s="7">
        <v>0</v>
      </c>
      <c r="BZ272" s="7">
        <v>0</v>
      </c>
      <c r="CA272" s="7">
        <v>0</v>
      </c>
      <c r="CB272" s="7">
        <v>0</v>
      </c>
      <c r="CC272" s="36"/>
      <c r="CD272" s="7">
        <f t="shared" si="81"/>
        <v>0</v>
      </c>
      <c r="CE272" s="7">
        <v>0</v>
      </c>
      <c r="CF272" s="7">
        <v>0</v>
      </c>
      <c r="CG272" s="36"/>
      <c r="CH272" s="7">
        <f t="shared" si="82"/>
        <v>0</v>
      </c>
      <c r="CI272" s="7">
        <v>0</v>
      </c>
      <c r="CJ272" s="7">
        <v>0</v>
      </c>
      <c r="CK272" s="7">
        <v>0</v>
      </c>
      <c r="CL272" s="7">
        <v>0</v>
      </c>
      <c r="CM272" s="36"/>
      <c r="CN272" s="7"/>
      <c r="CO272" s="7">
        <v>0</v>
      </c>
      <c r="CP272" s="7">
        <v>0</v>
      </c>
      <c r="CQ272" s="7">
        <v>0</v>
      </c>
      <c r="CR272" s="36"/>
      <c r="CS272" s="7">
        <f t="shared" si="83"/>
        <v>0</v>
      </c>
      <c r="CT272" s="36">
        <v>0</v>
      </c>
      <c r="CV272" s="7">
        <v>0</v>
      </c>
      <c r="CW272" s="9">
        <f t="shared" si="84"/>
        <v>0</v>
      </c>
      <c r="CX272" s="9">
        <f t="shared" si="85"/>
        <v>0</v>
      </c>
    </row>
    <row r="273" spans="1:102" ht="26.25">
      <c r="A273" s="8" t="s">
        <v>115</v>
      </c>
      <c r="B273" s="6" t="s">
        <v>116</v>
      </c>
      <c r="C273" s="7">
        <v>0</v>
      </c>
      <c r="D273" s="7">
        <v>0</v>
      </c>
      <c r="E273" s="7">
        <v>0</v>
      </c>
      <c r="F273" s="7">
        <v>0</v>
      </c>
      <c r="G273" s="7"/>
      <c r="H273" s="36">
        <f t="shared" si="69"/>
        <v>0</v>
      </c>
      <c r="I273" s="36">
        <v>0</v>
      </c>
      <c r="J273" s="7">
        <v>0</v>
      </c>
      <c r="K273" s="7">
        <v>0</v>
      </c>
      <c r="L273" s="7">
        <v>0</v>
      </c>
      <c r="M273" s="30">
        <v>0</v>
      </c>
      <c r="N273" s="14"/>
      <c r="O273" s="36">
        <f t="shared" si="70"/>
        <v>0</v>
      </c>
      <c r="P273" s="7">
        <v>0</v>
      </c>
      <c r="Q273" s="30">
        <v>0</v>
      </c>
      <c r="R273" s="14">
        <v>0</v>
      </c>
      <c r="S273" s="30">
        <v>0</v>
      </c>
      <c r="T273" s="36"/>
      <c r="U273" s="7">
        <v>0</v>
      </c>
      <c r="V273" s="7"/>
      <c r="W273" s="7">
        <f t="shared" si="71"/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14">
        <f t="shared" si="72"/>
        <v>0</v>
      </c>
      <c r="AN273" s="36"/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>
        <v>0</v>
      </c>
      <c r="AV273" s="7">
        <v>0</v>
      </c>
      <c r="AW273" s="36"/>
      <c r="AX273" s="14">
        <f t="shared" si="73"/>
        <v>0</v>
      </c>
      <c r="AY273" s="7">
        <v>0</v>
      </c>
      <c r="AZ273" s="7">
        <v>0</v>
      </c>
      <c r="BA273" s="36"/>
      <c r="BB273" s="7">
        <f t="shared" si="74"/>
        <v>0</v>
      </c>
      <c r="BC273" s="36">
        <v>0</v>
      </c>
      <c r="BD273" s="36">
        <v>0</v>
      </c>
      <c r="BE273" s="7">
        <v>0</v>
      </c>
      <c r="BF273" s="7">
        <v>0</v>
      </c>
      <c r="BG273" s="7">
        <v>0</v>
      </c>
      <c r="BH273" s="36"/>
      <c r="BI273" s="7">
        <f t="shared" si="75"/>
        <v>0</v>
      </c>
      <c r="BJ273" s="36">
        <v>0</v>
      </c>
      <c r="BK273" s="14">
        <v>0</v>
      </c>
      <c r="BL273" s="16">
        <f t="shared" si="76"/>
        <v>0</v>
      </c>
      <c r="BM273" s="16">
        <f t="shared" si="77"/>
        <v>0</v>
      </c>
      <c r="BN273" s="7">
        <v>0</v>
      </c>
      <c r="BO273" s="7">
        <v>0</v>
      </c>
      <c r="BP273" s="7">
        <f t="shared" si="78"/>
        <v>0</v>
      </c>
      <c r="BQ273" s="36"/>
      <c r="BR273" s="7">
        <v>0</v>
      </c>
      <c r="BS273" s="7">
        <v>0</v>
      </c>
      <c r="BT273" s="7">
        <v>0</v>
      </c>
      <c r="BU273" s="7">
        <f t="shared" si="79"/>
        <v>0</v>
      </c>
      <c r="BV273" s="36"/>
      <c r="BW273" s="7">
        <v>0</v>
      </c>
      <c r="BX273" s="9">
        <f t="shared" si="80"/>
        <v>0</v>
      </c>
      <c r="BY273" s="7">
        <v>0</v>
      </c>
      <c r="BZ273" s="7">
        <v>0</v>
      </c>
      <c r="CA273" s="7">
        <v>0</v>
      </c>
      <c r="CB273" s="7">
        <v>0</v>
      </c>
      <c r="CC273" s="36"/>
      <c r="CD273" s="7">
        <f t="shared" si="81"/>
        <v>0</v>
      </c>
      <c r="CE273" s="7">
        <v>0</v>
      </c>
      <c r="CF273" s="7">
        <v>0</v>
      </c>
      <c r="CG273" s="36"/>
      <c r="CH273" s="7">
        <f t="shared" si="82"/>
        <v>0</v>
      </c>
      <c r="CI273" s="7">
        <v>0</v>
      </c>
      <c r="CJ273" s="7">
        <v>0</v>
      </c>
      <c r="CK273" s="7">
        <v>0</v>
      </c>
      <c r="CL273" s="7">
        <v>0</v>
      </c>
      <c r="CM273" s="36"/>
      <c r="CN273" s="7"/>
      <c r="CO273" s="7">
        <v>0</v>
      </c>
      <c r="CP273" s="7">
        <v>0</v>
      </c>
      <c r="CQ273" s="7">
        <v>0</v>
      </c>
      <c r="CR273" s="36"/>
      <c r="CS273" s="7">
        <f t="shared" si="83"/>
        <v>0</v>
      </c>
      <c r="CT273" s="36">
        <v>0</v>
      </c>
      <c r="CV273" s="7">
        <v>0</v>
      </c>
      <c r="CW273" s="9">
        <f t="shared" si="84"/>
        <v>0</v>
      </c>
      <c r="CX273" s="9">
        <f t="shared" si="85"/>
        <v>0</v>
      </c>
    </row>
    <row r="274" spans="1:102" ht="26.25">
      <c r="A274" s="8" t="s">
        <v>117</v>
      </c>
      <c r="B274" s="6" t="s">
        <v>118</v>
      </c>
      <c r="C274" s="7">
        <v>0</v>
      </c>
      <c r="D274" s="7">
        <v>0</v>
      </c>
      <c r="E274" s="7">
        <v>0</v>
      </c>
      <c r="F274" s="7">
        <v>0</v>
      </c>
      <c r="G274" s="7"/>
      <c r="H274" s="36">
        <f t="shared" si="69"/>
        <v>0</v>
      </c>
      <c r="I274" s="36">
        <v>0</v>
      </c>
      <c r="J274" s="7">
        <v>0</v>
      </c>
      <c r="K274" s="7">
        <v>0</v>
      </c>
      <c r="L274" s="7">
        <v>0</v>
      </c>
      <c r="M274" s="30">
        <v>0</v>
      </c>
      <c r="N274" s="14"/>
      <c r="O274" s="36">
        <f t="shared" si="70"/>
        <v>0</v>
      </c>
      <c r="P274" s="7">
        <v>0</v>
      </c>
      <c r="Q274" s="30">
        <v>0</v>
      </c>
      <c r="R274" s="14">
        <v>0</v>
      </c>
      <c r="S274" s="30">
        <v>0</v>
      </c>
      <c r="T274" s="36"/>
      <c r="U274" s="7">
        <v>0</v>
      </c>
      <c r="V274" s="7"/>
      <c r="W274" s="7">
        <f t="shared" si="71"/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14">
        <f t="shared" si="72"/>
        <v>0</v>
      </c>
      <c r="AN274" s="36"/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7">
        <v>0</v>
      </c>
      <c r="AW274" s="36"/>
      <c r="AX274" s="14">
        <f t="shared" si="73"/>
        <v>0</v>
      </c>
      <c r="AY274" s="7">
        <v>0</v>
      </c>
      <c r="AZ274" s="7">
        <v>0</v>
      </c>
      <c r="BA274" s="36"/>
      <c r="BB274" s="7">
        <f t="shared" si="74"/>
        <v>0</v>
      </c>
      <c r="BC274" s="36">
        <v>0</v>
      </c>
      <c r="BD274" s="36">
        <v>0</v>
      </c>
      <c r="BE274" s="7">
        <v>0</v>
      </c>
      <c r="BF274" s="7">
        <v>0</v>
      </c>
      <c r="BG274" s="7">
        <v>0</v>
      </c>
      <c r="BH274" s="36"/>
      <c r="BI274" s="7">
        <f t="shared" si="75"/>
        <v>0</v>
      </c>
      <c r="BJ274" s="36">
        <v>0</v>
      </c>
      <c r="BK274" s="14">
        <v>0</v>
      </c>
      <c r="BL274" s="16">
        <f t="shared" si="76"/>
        <v>0</v>
      </c>
      <c r="BM274" s="16">
        <f t="shared" si="77"/>
        <v>0</v>
      </c>
      <c r="BN274" s="7">
        <v>0</v>
      </c>
      <c r="BO274" s="7">
        <v>0</v>
      </c>
      <c r="BP274" s="7">
        <f t="shared" si="78"/>
        <v>0</v>
      </c>
      <c r="BQ274" s="36"/>
      <c r="BR274" s="7">
        <v>0</v>
      </c>
      <c r="BS274" s="7">
        <v>0</v>
      </c>
      <c r="BT274" s="7">
        <v>0</v>
      </c>
      <c r="BU274" s="7">
        <f t="shared" si="79"/>
        <v>0</v>
      </c>
      <c r="BV274" s="36"/>
      <c r="BW274" s="7">
        <v>0</v>
      </c>
      <c r="BX274" s="9">
        <f t="shared" si="80"/>
        <v>0</v>
      </c>
      <c r="BY274" s="7">
        <v>0</v>
      </c>
      <c r="BZ274" s="7">
        <v>0</v>
      </c>
      <c r="CA274" s="7">
        <v>0</v>
      </c>
      <c r="CB274" s="7">
        <v>0</v>
      </c>
      <c r="CC274" s="36"/>
      <c r="CD274" s="7">
        <f t="shared" si="81"/>
        <v>0</v>
      </c>
      <c r="CE274" s="7">
        <v>0</v>
      </c>
      <c r="CF274" s="7">
        <v>0</v>
      </c>
      <c r="CG274" s="36"/>
      <c r="CH274" s="7">
        <f t="shared" si="82"/>
        <v>0</v>
      </c>
      <c r="CI274" s="7">
        <v>0</v>
      </c>
      <c r="CJ274" s="7">
        <v>0</v>
      </c>
      <c r="CK274" s="7">
        <v>0</v>
      </c>
      <c r="CL274" s="7">
        <v>0</v>
      </c>
      <c r="CM274" s="36"/>
      <c r="CN274" s="7"/>
      <c r="CO274" s="7">
        <v>0</v>
      </c>
      <c r="CP274" s="7">
        <v>0</v>
      </c>
      <c r="CQ274" s="7">
        <v>0</v>
      </c>
      <c r="CR274" s="36"/>
      <c r="CS274" s="7">
        <f t="shared" si="83"/>
        <v>0</v>
      </c>
      <c r="CT274" s="36">
        <v>0</v>
      </c>
      <c r="CV274" s="7">
        <v>0</v>
      </c>
      <c r="CW274" s="9">
        <f t="shared" si="84"/>
        <v>0</v>
      </c>
      <c r="CX274" s="9">
        <f t="shared" si="85"/>
        <v>0</v>
      </c>
    </row>
    <row r="275" spans="1:102">
      <c r="A275" s="8" t="s">
        <v>119</v>
      </c>
      <c r="B275" s="6" t="s">
        <v>120</v>
      </c>
      <c r="C275" s="7">
        <v>326</v>
      </c>
      <c r="D275" s="7">
        <v>293</v>
      </c>
      <c r="E275" s="7">
        <v>270</v>
      </c>
      <c r="F275" s="7">
        <v>101</v>
      </c>
      <c r="G275" s="7"/>
      <c r="H275" s="36">
        <f t="shared" si="69"/>
        <v>990</v>
      </c>
      <c r="I275" s="36">
        <v>726</v>
      </c>
      <c r="J275" s="7">
        <v>0</v>
      </c>
      <c r="K275" s="7">
        <v>0</v>
      </c>
      <c r="L275" s="7">
        <v>0</v>
      </c>
      <c r="M275" s="30">
        <v>0</v>
      </c>
      <c r="N275" s="14"/>
      <c r="O275" s="36">
        <f t="shared" si="70"/>
        <v>0</v>
      </c>
      <c r="P275" s="7">
        <v>0</v>
      </c>
      <c r="Q275" s="30">
        <v>0</v>
      </c>
      <c r="R275" s="14">
        <v>0</v>
      </c>
      <c r="S275" s="30">
        <v>0</v>
      </c>
      <c r="T275" s="36"/>
      <c r="U275" s="7">
        <v>0</v>
      </c>
      <c r="V275" s="7"/>
      <c r="W275" s="7">
        <f t="shared" si="71"/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14">
        <f t="shared" si="72"/>
        <v>0</v>
      </c>
      <c r="AN275" s="36"/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>
        <v>0</v>
      </c>
      <c r="AV275" s="7">
        <v>0</v>
      </c>
      <c r="AW275" s="36"/>
      <c r="AX275" s="14">
        <f t="shared" si="73"/>
        <v>0</v>
      </c>
      <c r="AY275" s="7">
        <v>0</v>
      </c>
      <c r="AZ275" s="7">
        <v>0</v>
      </c>
      <c r="BA275" s="36"/>
      <c r="BB275" s="7">
        <f t="shared" si="74"/>
        <v>0</v>
      </c>
      <c r="BC275" s="36">
        <v>0</v>
      </c>
      <c r="BD275" s="36">
        <v>0</v>
      </c>
      <c r="BE275" s="7">
        <v>0</v>
      </c>
      <c r="BF275" s="7">
        <v>0</v>
      </c>
      <c r="BG275" s="7">
        <v>0</v>
      </c>
      <c r="BH275" s="36"/>
      <c r="BI275" s="7">
        <f t="shared" si="75"/>
        <v>0</v>
      </c>
      <c r="BJ275" s="36">
        <v>0</v>
      </c>
      <c r="BK275" s="14">
        <v>0</v>
      </c>
      <c r="BL275" s="16">
        <f t="shared" si="76"/>
        <v>0</v>
      </c>
      <c r="BM275" s="16">
        <f t="shared" si="77"/>
        <v>0</v>
      </c>
      <c r="BN275" s="7">
        <v>0</v>
      </c>
      <c r="BO275" s="7">
        <v>0</v>
      </c>
      <c r="BP275" s="7">
        <f t="shared" si="78"/>
        <v>0</v>
      </c>
      <c r="BQ275" s="36"/>
      <c r="BR275" s="7">
        <v>0</v>
      </c>
      <c r="BS275" s="7">
        <v>0</v>
      </c>
      <c r="BT275" s="7">
        <v>0</v>
      </c>
      <c r="BU275" s="7">
        <f t="shared" si="79"/>
        <v>0</v>
      </c>
      <c r="BV275" s="36"/>
      <c r="BW275" s="7">
        <v>0</v>
      </c>
      <c r="BX275" s="9">
        <f t="shared" si="80"/>
        <v>0</v>
      </c>
      <c r="BY275" s="7">
        <v>0</v>
      </c>
      <c r="BZ275" s="7">
        <v>0</v>
      </c>
      <c r="CA275" s="7">
        <v>0</v>
      </c>
      <c r="CB275" s="7">
        <v>0</v>
      </c>
      <c r="CC275" s="36"/>
      <c r="CD275" s="7">
        <f t="shared" si="81"/>
        <v>0</v>
      </c>
      <c r="CE275" s="7">
        <v>0</v>
      </c>
      <c r="CF275" s="7">
        <v>0</v>
      </c>
      <c r="CG275" s="36"/>
      <c r="CH275" s="7">
        <f t="shared" si="82"/>
        <v>0</v>
      </c>
      <c r="CI275" s="7">
        <v>0</v>
      </c>
      <c r="CJ275" s="7">
        <v>0</v>
      </c>
      <c r="CK275" s="7">
        <v>0</v>
      </c>
      <c r="CL275" s="7">
        <v>0</v>
      </c>
      <c r="CM275" s="36"/>
      <c r="CN275" s="7"/>
      <c r="CO275" s="7">
        <v>0</v>
      </c>
      <c r="CP275" s="7">
        <v>0</v>
      </c>
      <c r="CQ275" s="7">
        <v>0</v>
      </c>
      <c r="CR275" s="36"/>
      <c r="CS275" s="7">
        <f t="shared" si="83"/>
        <v>0</v>
      </c>
      <c r="CT275" s="36">
        <v>0</v>
      </c>
      <c r="CV275" s="7">
        <v>0</v>
      </c>
      <c r="CW275" s="9">
        <f t="shared" si="84"/>
        <v>0</v>
      </c>
      <c r="CX275" s="9">
        <f t="shared" si="85"/>
        <v>1716</v>
      </c>
    </row>
    <row r="276" spans="1:102" ht="26.25">
      <c r="A276" s="8" t="s">
        <v>121</v>
      </c>
      <c r="B276" s="6" t="s">
        <v>122</v>
      </c>
      <c r="C276" s="7">
        <v>0</v>
      </c>
      <c r="D276" s="7">
        <v>0</v>
      </c>
      <c r="E276" s="7">
        <v>0</v>
      </c>
      <c r="F276" s="7">
        <v>0</v>
      </c>
      <c r="G276" s="7"/>
      <c r="H276" s="36">
        <f t="shared" si="69"/>
        <v>0</v>
      </c>
      <c r="I276" s="36">
        <v>0</v>
      </c>
      <c r="J276" s="7">
        <v>0</v>
      </c>
      <c r="K276" s="7">
        <v>0</v>
      </c>
      <c r="L276" s="7">
        <v>0</v>
      </c>
      <c r="M276" s="30">
        <v>0</v>
      </c>
      <c r="N276" s="14"/>
      <c r="O276" s="36">
        <f t="shared" si="70"/>
        <v>0</v>
      </c>
      <c r="P276" s="7">
        <v>0</v>
      </c>
      <c r="Q276" s="30">
        <v>0</v>
      </c>
      <c r="R276" s="14">
        <v>0</v>
      </c>
      <c r="S276" s="30">
        <v>0</v>
      </c>
      <c r="T276" s="36"/>
      <c r="U276" s="7">
        <v>0</v>
      </c>
      <c r="V276" s="7"/>
      <c r="W276" s="7">
        <f t="shared" si="71"/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14">
        <f t="shared" si="72"/>
        <v>0</v>
      </c>
      <c r="AN276" s="36"/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7">
        <v>0</v>
      </c>
      <c r="AV276" s="7">
        <v>0</v>
      </c>
      <c r="AW276" s="36"/>
      <c r="AX276" s="14">
        <f t="shared" si="73"/>
        <v>0</v>
      </c>
      <c r="AY276" s="7">
        <v>0</v>
      </c>
      <c r="AZ276" s="7">
        <v>0</v>
      </c>
      <c r="BA276" s="36"/>
      <c r="BB276" s="7">
        <f t="shared" si="74"/>
        <v>0</v>
      </c>
      <c r="BC276" s="36">
        <v>0</v>
      </c>
      <c r="BD276" s="36">
        <v>0</v>
      </c>
      <c r="BE276" s="7">
        <v>0</v>
      </c>
      <c r="BF276" s="7">
        <v>0</v>
      </c>
      <c r="BG276" s="7">
        <v>0</v>
      </c>
      <c r="BH276" s="36"/>
      <c r="BI276" s="7">
        <f t="shared" si="75"/>
        <v>0</v>
      </c>
      <c r="BJ276" s="36">
        <v>0</v>
      </c>
      <c r="BK276" s="14">
        <v>0</v>
      </c>
      <c r="BL276" s="16">
        <f t="shared" si="76"/>
        <v>0</v>
      </c>
      <c r="BM276" s="16">
        <f t="shared" si="77"/>
        <v>0</v>
      </c>
      <c r="BN276" s="7">
        <v>0</v>
      </c>
      <c r="BO276" s="7">
        <v>0</v>
      </c>
      <c r="BP276" s="7">
        <f t="shared" si="78"/>
        <v>0</v>
      </c>
      <c r="BQ276" s="36"/>
      <c r="BR276" s="7">
        <v>0</v>
      </c>
      <c r="BS276" s="7">
        <v>0</v>
      </c>
      <c r="BT276" s="7">
        <v>0</v>
      </c>
      <c r="BU276" s="7">
        <f t="shared" si="79"/>
        <v>0</v>
      </c>
      <c r="BV276" s="36"/>
      <c r="BW276" s="7">
        <v>0</v>
      </c>
      <c r="BX276" s="9">
        <f t="shared" si="80"/>
        <v>0</v>
      </c>
      <c r="BY276" s="7">
        <v>0</v>
      </c>
      <c r="BZ276" s="7">
        <v>0</v>
      </c>
      <c r="CA276" s="7">
        <v>0</v>
      </c>
      <c r="CB276" s="7">
        <v>0</v>
      </c>
      <c r="CC276" s="36"/>
      <c r="CD276" s="7">
        <f t="shared" si="81"/>
        <v>0</v>
      </c>
      <c r="CE276" s="7">
        <v>0</v>
      </c>
      <c r="CF276" s="7">
        <v>0</v>
      </c>
      <c r="CG276" s="36"/>
      <c r="CH276" s="7">
        <f t="shared" si="82"/>
        <v>0</v>
      </c>
      <c r="CI276" s="7">
        <v>0</v>
      </c>
      <c r="CJ276" s="7">
        <v>0</v>
      </c>
      <c r="CK276" s="7">
        <v>0</v>
      </c>
      <c r="CL276" s="7">
        <v>0</v>
      </c>
      <c r="CM276" s="36"/>
      <c r="CN276" s="7"/>
      <c r="CO276" s="7">
        <v>0</v>
      </c>
      <c r="CP276" s="7">
        <v>0</v>
      </c>
      <c r="CQ276" s="7">
        <v>0</v>
      </c>
      <c r="CR276" s="36"/>
      <c r="CS276" s="7">
        <f t="shared" si="83"/>
        <v>0</v>
      </c>
      <c r="CT276" s="36">
        <v>0</v>
      </c>
      <c r="CV276" s="7">
        <v>0</v>
      </c>
      <c r="CW276" s="9">
        <f t="shared" si="84"/>
        <v>0</v>
      </c>
      <c r="CX276" s="9">
        <f t="shared" si="85"/>
        <v>0</v>
      </c>
    </row>
    <row r="277" spans="1:102">
      <c r="A277" s="8" t="s">
        <v>123</v>
      </c>
      <c r="B277" s="6" t="s">
        <v>124</v>
      </c>
      <c r="C277" s="7">
        <v>0</v>
      </c>
      <c r="D277" s="7">
        <v>0</v>
      </c>
      <c r="E277" s="7">
        <v>0</v>
      </c>
      <c r="F277" s="7">
        <v>0</v>
      </c>
      <c r="G277" s="7"/>
      <c r="H277" s="36">
        <f t="shared" si="69"/>
        <v>0</v>
      </c>
      <c r="I277" s="36">
        <v>0</v>
      </c>
      <c r="J277" s="7">
        <v>0</v>
      </c>
      <c r="K277" s="7">
        <v>0</v>
      </c>
      <c r="L277" s="7">
        <v>0</v>
      </c>
      <c r="M277" s="30">
        <v>0</v>
      </c>
      <c r="N277" s="14"/>
      <c r="O277" s="36">
        <f t="shared" si="70"/>
        <v>0</v>
      </c>
      <c r="P277" s="7">
        <v>0</v>
      </c>
      <c r="Q277" s="30">
        <v>0</v>
      </c>
      <c r="R277" s="14">
        <v>0</v>
      </c>
      <c r="S277" s="30">
        <v>0</v>
      </c>
      <c r="T277" s="36"/>
      <c r="U277" s="7">
        <v>0</v>
      </c>
      <c r="V277" s="7"/>
      <c r="W277" s="7">
        <f t="shared" si="71"/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14">
        <f t="shared" si="72"/>
        <v>0</v>
      </c>
      <c r="AN277" s="36"/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7">
        <v>0</v>
      </c>
      <c r="AV277" s="7">
        <v>0</v>
      </c>
      <c r="AW277" s="36"/>
      <c r="AX277" s="14">
        <f t="shared" si="73"/>
        <v>0</v>
      </c>
      <c r="AY277" s="7">
        <v>0</v>
      </c>
      <c r="AZ277" s="7">
        <v>0</v>
      </c>
      <c r="BA277" s="36"/>
      <c r="BB277" s="7">
        <f t="shared" si="74"/>
        <v>0</v>
      </c>
      <c r="BC277" s="36">
        <v>0</v>
      </c>
      <c r="BD277" s="36">
        <v>0</v>
      </c>
      <c r="BE277" s="7">
        <v>0</v>
      </c>
      <c r="BF277" s="7">
        <v>0</v>
      </c>
      <c r="BG277" s="7">
        <v>0</v>
      </c>
      <c r="BH277" s="36"/>
      <c r="BI277" s="7">
        <f t="shared" si="75"/>
        <v>0</v>
      </c>
      <c r="BJ277" s="36">
        <v>0</v>
      </c>
      <c r="BK277" s="14">
        <v>0</v>
      </c>
      <c r="BL277" s="16">
        <f t="shared" si="76"/>
        <v>0</v>
      </c>
      <c r="BM277" s="16">
        <f t="shared" si="77"/>
        <v>0</v>
      </c>
      <c r="BN277" s="7">
        <v>0</v>
      </c>
      <c r="BO277" s="7">
        <v>0</v>
      </c>
      <c r="BP277" s="7">
        <f t="shared" si="78"/>
        <v>0</v>
      </c>
      <c r="BQ277" s="36"/>
      <c r="BR277" s="7">
        <v>0</v>
      </c>
      <c r="BS277" s="7">
        <v>0</v>
      </c>
      <c r="BT277" s="7">
        <v>0</v>
      </c>
      <c r="BU277" s="7">
        <f t="shared" si="79"/>
        <v>0</v>
      </c>
      <c r="BV277" s="36"/>
      <c r="BW277" s="7">
        <v>0</v>
      </c>
      <c r="BX277" s="9">
        <f t="shared" si="80"/>
        <v>0</v>
      </c>
      <c r="BY277" s="7">
        <v>0</v>
      </c>
      <c r="BZ277" s="7">
        <v>0</v>
      </c>
      <c r="CA277" s="7">
        <v>0</v>
      </c>
      <c r="CB277" s="7">
        <v>0</v>
      </c>
      <c r="CC277" s="36"/>
      <c r="CD277" s="7">
        <f t="shared" si="81"/>
        <v>0</v>
      </c>
      <c r="CE277" s="7">
        <v>0</v>
      </c>
      <c r="CF277" s="7">
        <v>0</v>
      </c>
      <c r="CG277" s="36"/>
      <c r="CH277" s="7">
        <f t="shared" si="82"/>
        <v>0</v>
      </c>
      <c r="CI277" s="7">
        <v>0</v>
      </c>
      <c r="CJ277" s="7">
        <v>0</v>
      </c>
      <c r="CK277" s="7">
        <v>0</v>
      </c>
      <c r="CL277" s="7">
        <v>0</v>
      </c>
      <c r="CM277" s="36"/>
      <c r="CN277" s="7"/>
      <c r="CO277" s="7">
        <v>0</v>
      </c>
      <c r="CP277" s="7">
        <v>0</v>
      </c>
      <c r="CQ277" s="7">
        <v>0</v>
      </c>
      <c r="CR277" s="36"/>
      <c r="CS277" s="7">
        <f t="shared" si="83"/>
        <v>0</v>
      </c>
      <c r="CT277" s="36">
        <v>0</v>
      </c>
      <c r="CV277" s="7">
        <v>0</v>
      </c>
      <c r="CW277" s="9">
        <f t="shared" si="84"/>
        <v>0</v>
      </c>
      <c r="CX277" s="9">
        <f t="shared" si="85"/>
        <v>0</v>
      </c>
    </row>
    <row r="278" spans="1:102" ht="51.75">
      <c r="A278" s="8" t="s">
        <v>125</v>
      </c>
      <c r="B278" s="6" t="s">
        <v>126</v>
      </c>
      <c r="C278" s="7">
        <v>0</v>
      </c>
      <c r="D278" s="7">
        <v>0</v>
      </c>
      <c r="E278" s="7">
        <v>0</v>
      </c>
      <c r="F278" s="7">
        <v>0</v>
      </c>
      <c r="G278" s="7"/>
      <c r="H278" s="36">
        <f t="shared" si="69"/>
        <v>0</v>
      </c>
      <c r="I278" s="36">
        <v>0</v>
      </c>
      <c r="J278" s="7">
        <v>0</v>
      </c>
      <c r="K278" s="7">
        <v>0</v>
      </c>
      <c r="L278" s="7">
        <v>0</v>
      </c>
      <c r="M278" s="30">
        <v>0</v>
      </c>
      <c r="N278" s="14"/>
      <c r="O278" s="36">
        <f t="shared" si="70"/>
        <v>0</v>
      </c>
      <c r="P278" s="7">
        <v>0</v>
      </c>
      <c r="Q278" s="30">
        <v>0</v>
      </c>
      <c r="R278" s="14">
        <v>0</v>
      </c>
      <c r="S278" s="30">
        <v>0</v>
      </c>
      <c r="T278" s="36"/>
      <c r="U278" s="7">
        <v>0</v>
      </c>
      <c r="V278" s="7"/>
      <c r="W278" s="7">
        <f t="shared" si="71"/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14">
        <f t="shared" si="72"/>
        <v>0</v>
      </c>
      <c r="AN278" s="36"/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>
        <v>0</v>
      </c>
      <c r="AV278" s="7">
        <v>0</v>
      </c>
      <c r="AW278" s="36"/>
      <c r="AX278" s="14">
        <f t="shared" si="73"/>
        <v>0</v>
      </c>
      <c r="AY278" s="7">
        <v>0</v>
      </c>
      <c r="AZ278" s="7">
        <v>0</v>
      </c>
      <c r="BA278" s="36"/>
      <c r="BB278" s="7">
        <f t="shared" si="74"/>
        <v>0</v>
      </c>
      <c r="BC278" s="36">
        <v>0</v>
      </c>
      <c r="BD278" s="36">
        <v>0</v>
      </c>
      <c r="BE278" s="7">
        <v>0</v>
      </c>
      <c r="BF278" s="7">
        <v>0</v>
      </c>
      <c r="BG278" s="7">
        <v>0</v>
      </c>
      <c r="BH278" s="36"/>
      <c r="BI278" s="7">
        <f t="shared" si="75"/>
        <v>0</v>
      </c>
      <c r="BJ278" s="36">
        <v>0</v>
      </c>
      <c r="BK278" s="14">
        <v>0</v>
      </c>
      <c r="BL278" s="16">
        <f t="shared" si="76"/>
        <v>0</v>
      </c>
      <c r="BM278" s="16">
        <f t="shared" si="77"/>
        <v>0</v>
      </c>
      <c r="BN278" s="7">
        <v>0</v>
      </c>
      <c r="BO278" s="7">
        <v>0</v>
      </c>
      <c r="BP278" s="7">
        <f t="shared" si="78"/>
        <v>0</v>
      </c>
      <c r="BQ278" s="36"/>
      <c r="BR278" s="7">
        <v>0</v>
      </c>
      <c r="BS278" s="7">
        <v>0</v>
      </c>
      <c r="BT278" s="7">
        <v>0</v>
      </c>
      <c r="BU278" s="7">
        <f t="shared" si="79"/>
        <v>0</v>
      </c>
      <c r="BV278" s="36"/>
      <c r="BW278" s="7">
        <v>0</v>
      </c>
      <c r="BX278" s="9">
        <f t="shared" si="80"/>
        <v>0</v>
      </c>
      <c r="BY278" s="7">
        <v>0</v>
      </c>
      <c r="BZ278" s="7">
        <v>0</v>
      </c>
      <c r="CA278" s="7">
        <v>0</v>
      </c>
      <c r="CB278" s="7">
        <v>0</v>
      </c>
      <c r="CC278" s="36"/>
      <c r="CD278" s="7">
        <f t="shared" si="81"/>
        <v>0</v>
      </c>
      <c r="CE278" s="7">
        <v>0</v>
      </c>
      <c r="CF278" s="7">
        <v>0</v>
      </c>
      <c r="CG278" s="36"/>
      <c r="CH278" s="7">
        <f t="shared" si="82"/>
        <v>0</v>
      </c>
      <c r="CI278" s="7">
        <v>0</v>
      </c>
      <c r="CJ278" s="7">
        <v>0</v>
      </c>
      <c r="CK278" s="7">
        <v>0</v>
      </c>
      <c r="CL278" s="7">
        <v>0</v>
      </c>
      <c r="CM278" s="36"/>
      <c r="CN278" s="7"/>
      <c r="CO278" s="7">
        <v>0</v>
      </c>
      <c r="CP278" s="7">
        <v>0</v>
      </c>
      <c r="CQ278" s="7">
        <v>0</v>
      </c>
      <c r="CR278" s="36"/>
      <c r="CS278" s="7">
        <f t="shared" si="83"/>
        <v>0</v>
      </c>
      <c r="CT278" s="36">
        <v>0</v>
      </c>
      <c r="CV278" s="7">
        <v>0</v>
      </c>
      <c r="CW278" s="9">
        <f t="shared" si="84"/>
        <v>0</v>
      </c>
      <c r="CX278" s="9">
        <f t="shared" si="85"/>
        <v>0</v>
      </c>
    </row>
    <row r="279" spans="1:102" ht="26.25">
      <c r="A279" s="8" t="s">
        <v>127</v>
      </c>
      <c r="B279" s="6" t="s">
        <v>128</v>
      </c>
      <c r="C279" s="7">
        <v>0</v>
      </c>
      <c r="D279" s="7">
        <v>0</v>
      </c>
      <c r="E279" s="7">
        <v>105</v>
      </c>
      <c r="F279" s="7">
        <v>0</v>
      </c>
      <c r="G279" s="7"/>
      <c r="H279" s="36">
        <f t="shared" si="69"/>
        <v>105</v>
      </c>
      <c r="I279" s="36">
        <v>0</v>
      </c>
      <c r="J279" s="7">
        <v>0</v>
      </c>
      <c r="K279" s="7">
        <v>0</v>
      </c>
      <c r="L279" s="7">
        <v>0</v>
      </c>
      <c r="M279" s="30">
        <v>0</v>
      </c>
      <c r="N279" s="14"/>
      <c r="O279" s="36">
        <f t="shared" si="70"/>
        <v>0</v>
      </c>
      <c r="P279" s="7">
        <v>0</v>
      </c>
      <c r="Q279" s="30">
        <v>0</v>
      </c>
      <c r="R279" s="14">
        <v>0</v>
      </c>
      <c r="S279" s="30">
        <v>0</v>
      </c>
      <c r="T279" s="36"/>
      <c r="U279" s="7">
        <v>0</v>
      </c>
      <c r="V279" s="7"/>
      <c r="W279" s="7">
        <f t="shared" si="71"/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14">
        <f t="shared" si="72"/>
        <v>0</v>
      </c>
      <c r="AN279" s="36"/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>
        <v>0</v>
      </c>
      <c r="AV279" s="7">
        <v>0</v>
      </c>
      <c r="AW279" s="36"/>
      <c r="AX279" s="14">
        <f t="shared" si="73"/>
        <v>0</v>
      </c>
      <c r="AY279" s="7">
        <v>0</v>
      </c>
      <c r="AZ279" s="7">
        <v>0</v>
      </c>
      <c r="BA279" s="36"/>
      <c r="BB279" s="7">
        <f t="shared" si="74"/>
        <v>0</v>
      </c>
      <c r="BC279" s="36">
        <v>0</v>
      </c>
      <c r="BD279" s="36">
        <v>0</v>
      </c>
      <c r="BE279" s="7">
        <v>0</v>
      </c>
      <c r="BF279" s="7">
        <v>0</v>
      </c>
      <c r="BG279" s="7">
        <v>0</v>
      </c>
      <c r="BH279" s="36"/>
      <c r="BI279" s="7">
        <f t="shared" si="75"/>
        <v>0</v>
      </c>
      <c r="BJ279" s="36">
        <v>0</v>
      </c>
      <c r="BK279" s="14">
        <v>0</v>
      </c>
      <c r="BL279" s="16">
        <f t="shared" si="76"/>
        <v>0</v>
      </c>
      <c r="BM279" s="16">
        <f t="shared" si="77"/>
        <v>0</v>
      </c>
      <c r="BN279" s="7">
        <v>0</v>
      </c>
      <c r="BO279" s="7">
        <v>0</v>
      </c>
      <c r="BP279" s="7">
        <f t="shared" si="78"/>
        <v>0</v>
      </c>
      <c r="BQ279" s="36"/>
      <c r="BR279" s="7">
        <v>0</v>
      </c>
      <c r="BS279" s="7">
        <v>0</v>
      </c>
      <c r="BT279" s="7">
        <v>0</v>
      </c>
      <c r="BU279" s="7">
        <f t="shared" si="79"/>
        <v>0</v>
      </c>
      <c r="BV279" s="36"/>
      <c r="BW279" s="7">
        <v>0</v>
      </c>
      <c r="BX279" s="9">
        <f t="shared" si="80"/>
        <v>0</v>
      </c>
      <c r="BY279" s="7">
        <v>0</v>
      </c>
      <c r="BZ279" s="7">
        <v>0</v>
      </c>
      <c r="CA279" s="7">
        <v>0</v>
      </c>
      <c r="CB279" s="7">
        <v>0</v>
      </c>
      <c r="CC279" s="36"/>
      <c r="CD279" s="7">
        <f t="shared" si="81"/>
        <v>0</v>
      </c>
      <c r="CE279" s="7">
        <v>0</v>
      </c>
      <c r="CF279" s="7">
        <v>0</v>
      </c>
      <c r="CG279" s="36"/>
      <c r="CH279" s="7">
        <f t="shared" si="82"/>
        <v>0</v>
      </c>
      <c r="CI279" s="7">
        <v>0</v>
      </c>
      <c r="CJ279" s="7">
        <v>0</v>
      </c>
      <c r="CK279" s="7">
        <v>0</v>
      </c>
      <c r="CL279" s="7">
        <v>0</v>
      </c>
      <c r="CM279" s="36"/>
      <c r="CN279" s="7"/>
      <c r="CO279" s="7">
        <v>0</v>
      </c>
      <c r="CP279" s="7">
        <v>0</v>
      </c>
      <c r="CQ279" s="7">
        <v>0</v>
      </c>
      <c r="CR279" s="36"/>
      <c r="CS279" s="7">
        <f t="shared" si="83"/>
        <v>0</v>
      </c>
      <c r="CT279" s="36">
        <v>0</v>
      </c>
      <c r="CV279" s="7">
        <v>0</v>
      </c>
      <c r="CW279" s="9">
        <f t="shared" si="84"/>
        <v>0</v>
      </c>
      <c r="CX279" s="9">
        <f t="shared" si="85"/>
        <v>105</v>
      </c>
    </row>
    <row r="280" spans="1:102" ht="294">
      <c r="A280" s="8" t="s">
        <v>129</v>
      </c>
      <c r="B280" s="6" t="s">
        <v>130</v>
      </c>
      <c r="C280" s="7">
        <v>0</v>
      </c>
      <c r="D280" s="7">
        <v>0</v>
      </c>
      <c r="E280" s="7">
        <v>56</v>
      </c>
      <c r="F280" s="7">
        <v>113</v>
      </c>
      <c r="G280" s="7"/>
      <c r="H280" s="36">
        <f t="shared" si="69"/>
        <v>169</v>
      </c>
      <c r="I280" s="36">
        <v>0</v>
      </c>
      <c r="J280" s="7">
        <v>0</v>
      </c>
      <c r="K280" s="7">
        <v>0</v>
      </c>
      <c r="L280" s="7">
        <v>0</v>
      </c>
      <c r="M280" s="30">
        <v>0</v>
      </c>
      <c r="N280" s="14"/>
      <c r="O280" s="36">
        <f t="shared" si="70"/>
        <v>0</v>
      </c>
      <c r="P280" s="7">
        <v>0</v>
      </c>
      <c r="Q280" s="30">
        <v>0</v>
      </c>
      <c r="R280" s="14">
        <v>0</v>
      </c>
      <c r="S280" s="30">
        <v>0</v>
      </c>
      <c r="T280" s="36"/>
      <c r="U280" s="7">
        <v>0</v>
      </c>
      <c r="V280" s="7"/>
      <c r="W280" s="7">
        <f t="shared" si="71"/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14">
        <f t="shared" si="72"/>
        <v>0</v>
      </c>
      <c r="AN280" s="36"/>
      <c r="AO280" s="7">
        <v>0</v>
      </c>
      <c r="AP280" s="7">
        <v>0</v>
      </c>
      <c r="AQ280" s="7">
        <v>0</v>
      </c>
      <c r="AR280" s="7">
        <v>0</v>
      </c>
      <c r="AS280" s="7">
        <v>19</v>
      </c>
      <c r="AT280" s="7">
        <v>0</v>
      </c>
      <c r="AU280" s="7">
        <v>66</v>
      </c>
      <c r="AV280" s="7">
        <v>0</v>
      </c>
      <c r="AW280" s="36"/>
      <c r="AX280" s="14">
        <f t="shared" si="73"/>
        <v>85</v>
      </c>
      <c r="AY280" s="7">
        <v>0</v>
      </c>
      <c r="AZ280" s="7">
        <v>0</v>
      </c>
      <c r="BA280" s="36"/>
      <c r="BB280" s="7">
        <f t="shared" si="74"/>
        <v>0</v>
      </c>
      <c r="BC280" s="36">
        <v>0</v>
      </c>
      <c r="BD280" s="36">
        <v>0</v>
      </c>
      <c r="BE280" s="7">
        <v>0</v>
      </c>
      <c r="BF280" s="7">
        <v>0</v>
      </c>
      <c r="BG280" s="7">
        <v>0</v>
      </c>
      <c r="BH280" s="36"/>
      <c r="BI280" s="7">
        <f t="shared" si="75"/>
        <v>0</v>
      </c>
      <c r="BJ280" s="36">
        <v>0</v>
      </c>
      <c r="BK280" s="14">
        <v>85</v>
      </c>
      <c r="BL280" s="16">
        <f t="shared" si="76"/>
        <v>85</v>
      </c>
      <c r="BM280" s="16">
        <f t="shared" si="77"/>
        <v>85</v>
      </c>
      <c r="BN280" s="7">
        <v>0</v>
      </c>
      <c r="BO280" s="7">
        <v>0</v>
      </c>
      <c r="BP280" s="7">
        <f t="shared" si="78"/>
        <v>0</v>
      </c>
      <c r="BQ280" s="36"/>
      <c r="BR280" s="7">
        <v>0</v>
      </c>
      <c r="BS280" s="7">
        <v>0</v>
      </c>
      <c r="BT280" s="7">
        <v>0</v>
      </c>
      <c r="BU280" s="7">
        <f t="shared" si="79"/>
        <v>0</v>
      </c>
      <c r="BV280" s="36"/>
      <c r="BW280" s="7">
        <v>0</v>
      </c>
      <c r="BX280" s="9">
        <f t="shared" si="80"/>
        <v>0</v>
      </c>
      <c r="BY280" s="7">
        <v>0</v>
      </c>
      <c r="BZ280" s="7">
        <v>0</v>
      </c>
      <c r="CA280" s="7">
        <v>0</v>
      </c>
      <c r="CB280" s="7">
        <v>0</v>
      </c>
      <c r="CC280" s="36"/>
      <c r="CD280" s="7">
        <f t="shared" si="81"/>
        <v>0</v>
      </c>
      <c r="CE280" s="7">
        <v>0</v>
      </c>
      <c r="CF280" s="7">
        <v>0</v>
      </c>
      <c r="CG280" s="36"/>
      <c r="CH280" s="7">
        <f t="shared" si="82"/>
        <v>0</v>
      </c>
      <c r="CI280" s="7">
        <v>0</v>
      </c>
      <c r="CJ280" s="7">
        <v>0</v>
      </c>
      <c r="CK280" s="7">
        <v>0</v>
      </c>
      <c r="CL280" s="7">
        <v>0</v>
      </c>
      <c r="CM280" s="36"/>
      <c r="CN280" s="7"/>
      <c r="CO280" s="7">
        <v>0</v>
      </c>
      <c r="CP280" s="7">
        <v>0</v>
      </c>
      <c r="CQ280" s="7">
        <v>0</v>
      </c>
      <c r="CR280" s="36"/>
      <c r="CS280" s="7">
        <f t="shared" si="83"/>
        <v>0</v>
      </c>
      <c r="CT280" s="36">
        <v>0</v>
      </c>
      <c r="CV280" s="7">
        <v>0</v>
      </c>
      <c r="CW280" s="9">
        <f t="shared" si="84"/>
        <v>0</v>
      </c>
      <c r="CX280" s="9">
        <f t="shared" si="85"/>
        <v>254</v>
      </c>
    </row>
    <row r="281" spans="1:102" ht="26.25">
      <c r="A281" s="8" t="s">
        <v>131</v>
      </c>
      <c r="B281" s="6" t="s">
        <v>132</v>
      </c>
      <c r="C281" s="7">
        <v>0</v>
      </c>
      <c r="D281" s="7">
        <v>0</v>
      </c>
      <c r="E281" s="7">
        <v>0</v>
      </c>
      <c r="F281" s="7">
        <v>0</v>
      </c>
      <c r="G281" s="7"/>
      <c r="H281" s="36">
        <f t="shared" si="69"/>
        <v>0</v>
      </c>
      <c r="I281" s="36">
        <v>0</v>
      </c>
      <c r="J281" s="7">
        <v>0</v>
      </c>
      <c r="K281" s="7">
        <v>0</v>
      </c>
      <c r="L281" s="7">
        <v>0</v>
      </c>
      <c r="M281" s="30">
        <v>0</v>
      </c>
      <c r="N281" s="14"/>
      <c r="O281" s="36">
        <f t="shared" si="70"/>
        <v>0</v>
      </c>
      <c r="P281" s="7">
        <v>0</v>
      </c>
      <c r="Q281" s="30">
        <v>0</v>
      </c>
      <c r="R281" s="14">
        <v>0</v>
      </c>
      <c r="S281" s="30">
        <v>0</v>
      </c>
      <c r="T281" s="36"/>
      <c r="U281" s="7">
        <v>0</v>
      </c>
      <c r="V281" s="7"/>
      <c r="W281" s="7">
        <f t="shared" si="71"/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14">
        <f t="shared" si="72"/>
        <v>0</v>
      </c>
      <c r="AN281" s="36"/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36"/>
      <c r="AX281" s="14">
        <f t="shared" si="73"/>
        <v>0</v>
      </c>
      <c r="AY281" s="7">
        <v>0</v>
      </c>
      <c r="AZ281" s="7">
        <v>0</v>
      </c>
      <c r="BA281" s="36"/>
      <c r="BB281" s="7">
        <f t="shared" si="74"/>
        <v>0</v>
      </c>
      <c r="BC281" s="36">
        <v>0</v>
      </c>
      <c r="BD281" s="36">
        <v>0</v>
      </c>
      <c r="BE281" s="7">
        <v>0</v>
      </c>
      <c r="BF281" s="7">
        <v>0</v>
      </c>
      <c r="BG281" s="7">
        <v>0</v>
      </c>
      <c r="BH281" s="36"/>
      <c r="BI281" s="7">
        <f t="shared" si="75"/>
        <v>0</v>
      </c>
      <c r="BJ281" s="36">
        <v>0</v>
      </c>
      <c r="BK281" s="14">
        <v>0</v>
      </c>
      <c r="BL281" s="16">
        <f t="shared" si="76"/>
        <v>0</v>
      </c>
      <c r="BM281" s="16">
        <f t="shared" si="77"/>
        <v>0</v>
      </c>
      <c r="BN281" s="7">
        <v>0</v>
      </c>
      <c r="BO281" s="7">
        <v>0</v>
      </c>
      <c r="BP281" s="7">
        <f t="shared" si="78"/>
        <v>0</v>
      </c>
      <c r="BQ281" s="36"/>
      <c r="BR281" s="7">
        <v>0</v>
      </c>
      <c r="BS281" s="7">
        <v>0</v>
      </c>
      <c r="BT281" s="7">
        <v>0</v>
      </c>
      <c r="BU281" s="7">
        <f t="shared" si="79"/>
        <v>0</v>
      </c>
      <c r="BV281" s="36"/>
      <c r="BW281" s="7">
        <v>0</v>
      </c>
      <c r="BX281" s="9">
        <f t="shared" si="80"/>
        <v>0</v>
      </c>
      <c r="BY281" s="7">
        <v>0</v>
      </c>
      <c r="BZ281" s="7">
        <v>0</v>
      </c>
      <c r="CA281" s="7">
        <v>0</v>
      </c>
      <c r="CB281" s="7">
        <v>0</v>
      </c>
      <c r="CC281" s="36"/>
      <c r="CD281" s="7">
        <f t="shared" si="81"/>
        <v>0</v>
      </c>
      <c r="CE281" s="7">
        <v>0</v>
      </c>
      <c r="CF281" s="7">
        <v>0</v>
      </c>
      <c r="CG281" s="36"/>
      <c r="CH281" s="7">
        <f t="shared" si="82"/>
        <v>0</v>
      </c>
      <c r="CI281" s="7">
        <v>0</v>
      </c>
      <c r="CJ281" s="7">
        <v>0</v>
      </c>
      <c r="CK281" s="7">
        <v>0</v>
      </c>
      <c r="CL281" s="7">
        <v>0</v>
      </c>
      <c r="CM281" s="36"/>
      <c r="CN281" s="7"/>
      <c r="CO281" s="7">
        <v>0</v>
      </c>
      <c r="CP281" s="7">
        <v>0</v>
      </c>
      <c r="CQ281" s="7">
        <v>0</v>
      </c>
      <c r="CR281" s="36"/>
      <c r="CS281" s="7">
        <f t="shared" si="83"/>
        <v>0</v>
      </c>
      <c r="CT281" s="36">
        <v>0</v>
      </c>
      <c r="CV281" s="7">
        <v>0</v>
      </c>
      <c r="CW281" s="9">
        <f t="shared" si="84"/>
        <v>0</v>
      </c>
      <c r="CX281" s="9">
        <f t="shared" si="85"/>
        <v>0</v>
      </c>
    </row>
    <row r="282" spans="1:102">
      <c r="A282" s="8" t="s">
        <v>133</v>
      </c>
      <c r="B282" s="6" t="s">
        <v>134</v>
      </c>
      <c r="C282" s="7">
        <v>0</v>
      </c>
      <c r="D282" s="7">
        <v>0</v>
      </c>
      <c r="E282" s="7">
        <v>0</v>
      </c>
      <c r="F282" s="7">
        <v>0</v>
      </c>
      <c r="G282" s="7"/>
      <c r="H282" s="36">
        <f t="shared" si="69"/>
        <v>0</v>
      </c>
      <c r="I282" s="36">
        <v>0</v>
      </c>
      <c r="J282" s="7">
        <v>0</v>
      </c>
      <c r="K282" s="7">
        <v>0</v>
      </c>
      <c r="L282" s="7">
        <v>0</v>
      </c>
      <c r="M282" s="30">
        <v>0</v>
      </c>
      <c r="N282" s="14"/>
      <c r="O282" s="36">
        <f t="shared" si="70"/>
        <v>0</v>
      </c>
      <c r="P282" s="7">
        <v>0</v>
      </c>
      <c r="Q282" s="30">
        <v>0</v>
      </c>
      <c r="R282" s="14">
        <v>0</v>
      </c>
      <c r="S282" s="30">
        <v>0</v>
      </c>
      <c r="T282" s="36"/>
      <c r="U282" s="7">
        <v>0</v>
      </c>
      <c r="V282" s="7"/>
      <c r="W282" s="7">
        <f t="shared" si="71"/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14">
        <f t="shared" si="72"/>
        <v>0</v>
      </c>
      <c r="AN282" s="36"/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7">
        <v>0</v>
      </c>
      <c r="AV282" s="7">
        <v>0</v>
      </c>
      <c r="AW282" s="36"/>
      <c r="AX282" s="14">
        <f t="shared" si="73"/>
        <v>0</v>
      </c>
      <c r="AY282" s="7">
        <v>0</v>
      </c>
      <c r="AZ282" s="7">
        <v>0</v>
      </c>
      <c r="BA282" s="36"/>
      <c r="BB282" s="7">
        <f t="shared" si="74"/>
        <v>0</v>
      </c>
      <c r="BC282" s="36">
        <v>0</v>
      </c>
      <c r="BD282" s="36">
        <v>0</v>
      </c>
      <c r="BE282" s="7">
        <v>0</v>
      </c>
      <c r="BF282" s="7">
        <v>0</v>
      </c>
      <c r="BG282" s="7">
        <v>0</v>
      </c>
      <c r="BH282" s="36"/>
      <c r="BI282" s="7">
        <f t="shared" si="75"/>
        <v>0</v>
      </c>
      <c r="BJ282" s="36">
        <v>0</v>
      </c>
      <c r="BK282" s="14">
        <v>0</v>
      </c>
      <c r="BL282" s="16">
        <f t="shared" si="76"/>
        <v>0</v>
      </c>
      <c r="BM282" s="16">
        <f t="shared" si="77"/>
        <v>0</v>
      </c>
      <c r="BN282" s="7">
        <v>0</v>
      </c>
      <c r="BO282" s="7">
        <v>0</v>
      </c>
      <c r="BP282" s="7">
        <f t="shared" si="78"/>
        <v>0</v>
      </c>
      <c r="BQ282" s="36"/>
      <c r="BR282" s="7">
        <v>0</v>
      </c>
      <c r="BS282" s="7">
        <v>0</v>
      </c>
      <c r="BT282" s="7">
        <v>0</v>
      </c>
      <c r="BU282" s="7">
        <f t="shared" si="79"/>
        <v>0</v>
      </c>
      <c r="BV282" s="36"/>
      <c r="BW282" s="7">
        <v>0</v>
      </c>
      <c r="BX282" s="9">
        <f t="shared" si="80"/>
        <v>0</v>
      </c>
      <c r="BY282" s="7">
        <v>0</v>
      </c>
      <c r="BZ282" s="7">
        <v>0</v>
      </c>
      <c r="CA282" s="7">
        <v>0</v>
      </c>
      <c r="CB282" s="7">
        <v>0</v>
      </c>
      <c r="CC282" s="36"/>
      <c r="CD282" s="7">
        <f t="shared" si="81"/>
        <v>0</v>
      </c>
      <c r="CE282" s="7">
        <v>0</v>
      </c>
      <c r="CF282" s="7">
        <v>0</v>
      </c>
      <c r="CG282" s="36"/>
      <c r="CH282" s="7">
        <f t="shared" si="82"/>
        <v>0</v>
      </c>
      <c r="CI282" s="7">
        <v>0</v>
      </c>
      <c r="CJ282" s="7">
        <v>0</v>
      </c>
      <c r="CK282" s="7">
        <v>0</v>
      </c>
      <c r="CL282" s="7">
        <v>0</v>
      </c>
      <c r="CM282" s="36"/>
      <c r="CN282" s="7"/>
      <c r="CO282" s="7">
        <v>0</v>
      </c>
      <c r="CP282" s="7">
        <v>0</v>
      </c>
      <c r="CQ282" s="7">
        <v>0</v>
      </c>
      <c r="CR282" s="36"/>
      <c r="CS282" s="7">
        <f t="shared" si="83"/>
        <v>0</v>
      </c>
      <c r="CT282" s="36">
        <v>0</v>
      </c>
      <c r="CV282" s="7">
        <v>0</v>
      </c>
      <c r="CW282" s="9">
        <f t="shared" si="84"/>
        <v>0</v>
      </c>
      <c r="CX282" s="9">
        <f t="shared" si="85"/>
        <v>0</v>
      </c>
    </row>
    <row r="283" spans="1:102">
      <c r="A283" s="8" t="s">
        <v>135</v>
      </c>
      <c r="B283" s="6" t="s">
        <v>136</v>
      </c>
      <c r="C283" s="7">
        <v>0</v>
      </c>
      <c r="D283" s="7">
        <v>0</v>
      </c>
      <c r="E283" s="7">
        <v>0</v>
      </c>
      <c r="F283" s="7">
        <v>0</v>
      </c>
      <c r="G283" s="7"/>
      <c r="H283" s="36">
        <f t="shared" si="69"/>
        <v>0</v>
      </c>
      <c r="I283" s="36">
        <v>0</v>
      </c>
      <c r="J283" s="7">
        <v>0</v>
      </c>
      <c r="K283" s="7">
        <v>0</v>
      </c>
      <c r="L283" s="7">
        <v>0</v>
      </c>
      <c r="M283" s="30">
        <v>0</v>
      </c>
      <c r="N283" s="14"/>
      <c r="O283" s="36">
        <f t="shared" si="70"/>
        <v>0</v>
      </c>
      <c r="P283" s="7">
        <v>0</v>
      </c>
      <c r="Q283" s="30">
        <v>0</v>
      </c>
      <c r="R283" s="14">
        <v>0</v>
      </c>
      <c r="S283" s="30">
        <v>0</v>
      </c>
      <c r="T283" s="36"/>
      <c r="U283" s="7">
        <v>0</v>
      </c>
      <c r="V283" s="7"/>
      <c r="W283" s="7">
        <f t="shared" si="71"/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14">
        <f t="shared" si="72"/>
        <v>0</v>
      </c>
      <c r="AN283" s="36"/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36"/>
      <c r="AX283" s="14">
        <f t="shared" si="73"/>
        <v>0</v>
      </c>
      <c r="AY283" s="7">
        <v>0</v>
      </c>
      <c r="AZ283" s="7">
        <v>0</v>
      </c>
      <c r="BA283" s="36"/>
      <c r="BB283" s="7">
        <f t="shared" si="74"/>
        <v>0</v>
      </c>
      <c r="BC283" s="36">
        <v>0</v>
      </c>
      <c r="BD283" s="36">
        <v>0</v>
      </c>
      <c r="BE283" s="7">
        <v>0</v>
      </c>
      <c r="BF283" s="7">
        <v>0</v>
      </c>
      <c r="BG283" s="7">
        <v>0</v>
      </c>
      <c r="BH283" s="36"/>
      <c r="BI283" s="7">
        <f t="shared" si="75"/>
        <v>0</v>
      </c>
      <c r="BJ283" s="36">
        <v>0</v>
      </c>
      <c r="BK283" s="14">
        <v>0</v>
      </c>
      <c r="BL283" s="16">
        <f t="shared" si="76"/>
        <v>0</v>
      </c>
      <c r="BM283" s="16">
        <f t="shared" si="77"/>
        <v>0</v>
      </c>
      <c r="BN283" s="7">
        <v>0</v>
      </c>
      <c r="BO283" s="7">
        <v>0</v>
      </c>
      <c r="BP283" s="7">
        <f t="shared" si="78"/>
        <v>0</v>
      </c>
      <c r="BQ283" s="36"/>
      <c r="BR283" s="7">
        <v>0</v>
      </c>
      <c r="BS283" s="7">
        <v>0</v>
      </c>
      <c r="BT283" s="7">
        <v>0</v>
      </c>
      <c r="BU283" s="7">
        <f t="shared" si="79"/>
        <v>0</v>
      </c>
      <c r="BV283" s="36"/>
      <c r="BW283" s="7">
        <v>0</v>
      </c>
      <c r="BX283" s="9">
        <f t="shared" si="80"/>
        <v>0</v>
      </c>
      <c r="BY283" s="7">
        <v>0</v>
      </c>
      <c r="BZ283" s="7">
        <v>0</v>
      </c>
      <c r="CA283" s="7">
        <v>0</v>
      </c>
      <c r="CB283" s="7">
        <v>0</v>
      </c>
      <c r="CC283" s="36"/>
      <c r="CD283" s="7">
        <f t="shared" si="81"/>
        <v>0</v>
      </c>
      <c r="CE283" s="7">
        <v>0</v>
      </c>
      <c r="CF283" s="7">
        <v>0</v>
      </c>
      <c r="CG283" s="36"/>
      <c r="CH283" s="7">
        <f t="shared" si="82"/>
        <v>0</v>
      </c>
      <c r="CI283" s="7">
        <v>0</v>
      </c>
      <c r="CJ283" s="7">
        <v>0</v>
      </c>
      <c r="CK283" s="7">
        <v>0</v>
      </c>
      <c r="CL283" s="7">
        <v>0</v>
      </c>
      <c r="CM283" s="36"/>
      <c r="CN283" s="7"/>
      <c r="CO283" s="7">
        <v>0</v>
      </c>
      <c r="CP283" s="7">
        <v>0</v>
      </c>
      <c r="CQ283" s="7">
        <v>0</v>
      </c>
      <c r="CR283" s="36"/>
      <c r="CS283" s="7">
        <f t="shared" si="83"/>
        <v>0</v>
      </c>
      <c r="CT283" s="36">
        <v>0</v>
      </c>
      <c r="CV283" s="7">
        <v>0</v>
      </c>
      <c r="CW283" s="9">
        <f t="shared" si="84"/>
        <v>0</v>
      </c>
      <c r="CX283" s="9">
        <f t="shared" si="85"/>
        <v>0</v>
      </c>
    </row>
    <row r="284" spans="1:102" ht="64.5">
      <c r="A284" s="8" t="s">
        <v>137</v>
      </c>
      <c r="B284" s="6" t="s">
        <v>138</v>
      </c>
      <c r="C284" s="7">
        <v>0</v>
      </c>
      <c r="D284" s="7">
        <v>0</v>
      </c>
      <c r="E284" s="7">
        <v>0</v>
      </c>
      <c r="F284" s="7">
        <v>0</v>
      </c>
      <c r="G284" s="7"/>
      <c r="H284" s="36">
        <f t="shared" si="69"/>
        <v>0</v>
      </c>
      <c r="I284" s="36">
        <v>0</v>
      </c>
      <c r="J284" s="7">
        <v>0</v>
      </c>
      <c r="K284" s="7">
        <v>0</v>
      </c>
      <c r="L284" s="7">
        <v>0</v>
      </c>
      <c r="M284" s="30">
        <v>0</v>
      </c>
      <c r="N284" s="14"/>
      <c r="O284" s="36">
        <f t="shared" si="70"/>
        <v>0</v>
      </c>
      <c r="P284" s="7">
        <v>0</v>
      </c>
      <c r="Q284" s="30">
        <v>0</v>
      </c>
      <c r="R284" s="14">
        <v>0</v>
      </c>
      <c r="S284" s="30">
        <v>0</v>
      </c>
      <c r="T284" s="36"/>
      <c r="U284" s="7">
        <v>0</v>
      </c>
      <c r="V284" s="7"/>
      <c r="W284" s="7">
        <f t="shared" si="71"/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14">
        <f t="shared" si="72"/>
        <v>0</v>
      </c>
      <c r="AN284" s="36"/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7">
        <v>0</v>
      </c>
      <c r="AW284" s="36"/>
      <c r="AX284" s="14">
        <f t="shared" si="73"/>
        <v>0</v>
      </c>
      <c r="AY284" s="7">
        <v>0</v>
      </c>
      <c r="AZ284" s="7">
        <v>0</v>
      </c>
      <c r="BA284" s="36"/>
      <c r="BB284" s="7">
        <f t="shared" si="74"/>
        <v>0</v>
      </c>
      <c r="BC284" s="36">
        <v>0</v>
      </c>
      <c r="BD284" s="36">
        <v>0</v>
      </c>
      <c r="BE284" s="7">
        <v>0</v>
      </c>
      <c r="BF284" s="7">
        <v>0</v>
      </c>
      <c r="BG284" s="7">
        <v>0</v>
      </c>
      <c r="BH284" s="36"/>
      <c r="BI284" s="7">
        <f t="shared" si="75"/>
        <v>0</v>
      </c>
      <c r="BJ284" s="36">
        <v>0</v>
      </c>
      <c r="BK284" s="14">
        <v>0</v>
      </c>
      <c r="BL284" s="16">
        <f t="shared" si="76"/>
        <v>0</v>
      </c>
      <c r="BM284" s="16">
        <f t="shared" si="77"/>
        <v>0</v>
      </c>
      <c r="BN284" s="7">
        <v>0</v>
      </c>
      <c r="BO284" s="7">
        <v>0</v>
      </c>
      <c r="BP284" s="7">
        <f t="shared" si="78"/>
        <v>0</v>
      </c>
      <c r="BQ284" s="36"/>
      <c r="BR284" s="7">
        <v>0</v>
      </c>
      <c r="BS284" s="7">
        <v>0</v>
      </c>
      <c r="BT284" s="7">
        <v>0</v>
      </c>
      <c r="BU284" s="7">
        <f t="shared" si="79"/>
        <v>0</v>
      </c>
      <c r="BV284" s="36"/>
      <c r="BW284" s="7">
        <v>0</v>
      </c>
      <c r="BX284" s="9">
        <f t="shared" si="80"/>
        <v>0</v>
      </c>
      <c r="BY284" s="7">
        <v>0</v>
      </c>
      <c r="BZ284" s="7">
        <v>0</v>
      </c>
      <c r="CA284" s="7">
        <v>0</v>
      </c>
      <c r="CB284" s="7">
        <v>0</v>
      </c>
      <c r="CC284" s="36"/>
      <c r="CD284" s="7">
        <f t="shared" si="81"/>
        <v>0</v>
      </c>
      <c r="CE284" s="7">
        <v>0</v>
      </c>
      <c r="CF284" s="7">
        <v>0</v>
      </c>
      <c r="CG284" s="36"/>
      <c r="CH284" s="7">
        <f t="shared" si="82"/>
        <v>0</v>
      </c>
      <c r="CI284" s="7">
        <v>0</v>
      </c>
      <c r="CJ284" s="7">
        <v>0</v>
      </c>
      <c r="CK284" s="7">
        <v>0</v>
      </c>
      <c r="CL284" s="7">
        <v>0</v>
      </c>
      <c r="CM284" s="36"/>
      <c r="CN284" s="7"/>
      <c r="CO284" s="7">
        <v>0</v>
      </c>
      <c r="CP284" s="7">
        <v>0</v>
      </c>
      <c r="CQ284" s="7">
        <v>0</v>
      </c>
      <c r="CR284" s="36"/>
      <c r="CS284" s="7">
        <f t="shared" si="83"/>
        <v>0</v>
      </c>
      <c r="CT284" s="36">
        <v>0</v>
      </c>
      <c r="CV284" s="7">
        <v>0</v>
      </c>
      <c r="CW284" s="9">
        <f t="shared" si="84"/>
        <v>0</v>
      </c>
      <c r="CX284" s="9">
        <f t="shared" si="85"/>
        <v>0</v>
      </c>
    </row>
    <row r="285" spans="1:102" ht="26.25">
      <c r="A285" s="8" t="s">
        <v>139</v>
      </c>
      <c r="B285" s="6" t="s">
        <v>140</v>
      </c>
      <c r="C285" s="7">
        <v>0</v>
      </c>
      <c r="D285" s="7">
        <v>0</v>
      </c>
      <c r="E285" s="7">
        <v>0</v>
      </c>
      <c r="F285" s="7">
        <v>0</v>
      </c>
      <c r="G285" s="7"/>
      <c r="H285" s="36">
        <f t="shared" si="69"/>
        <v>0</v>
      </c>
      <c r="I285" s="36">
        <v>0</v>
      </c>
      <c r="J285" s="7">
        <v>0</v>
      </c>
      <c r="K285" s="7">
        <v>0</v>
      </c>
      <c r="L285" s="7">
        <v>0</v>
      </c>
      <c r="M285" s="30">
        <v>0</v>
      </c>
      <c r="N285" s="14"/>
      <c r="O285" s="36">
        <f t="shared" si="70"/>
        <v>0</v>
      </c>
      <c r="P285" s="7">
        <v>0</v>
      </c>
      <c r="Q285" s="30">
        <v>0</v>
      </c>
      <c r="R285" s="14">
        <v>0</v>
      </c>
      <c r="S285" s="30">
        <v>0</v>
      </c>
      <c r="T285" s="36"/>
      <c r="U285" s="7">
        <v>0</v>
      </c>
      <c r="V285" s="7"/>
      <c r="W285" s="7">
        <f t="shared" si="71"/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14">
        <f t="shared" si="72"/>
        <v>0</v>
      </c>
      <c r="AN285" s="36"/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7">
        <v>0</v>
      </c>
      <c r="AV285" s="7">
        <v>0</v>
      </c>
      <c r="AW285" s="36"/>
      <c r="AX285" s="14">
        <f t="shared" si="73"/>
        <v>0</v>
      </c>
      <c r="AY285" s="7">
        <v>0</v>
      </c>
      <c r="AZ285" s="7">
        <v>0</v>
      </c>
      <c r="BA285" s="36"/>
      <c r="BB285" s="7">
        <f t="shared" si="74"/>
        <v>0</v>
      </c>
      <c r="BC285" s="36">
        <v>0</v>
      </c>
      <c r="BD285" s="36">
        <v>0</v>
      </c>
      <c r="BE285" s="7">
        <v>0</v>
      </c>
      <c r="BF285" s="7">
        <v>0</v>
      </c>
      <c r="BG285" s="7">
        <v>0</v>
      </c>
      <c r="BH285" s="36"/>
      <c r="BI285" s="7">
        <f t="shared" si="75"/>
        <v>0</v>
      </c>
      <c r="BJ285" s="36">
        <v>0</v>
      </c>
      <c r="BK285" s="14">
        <v>0</v>
      </c>
      <c r="BL285" s="16">
        <f t="shared" si="76"/>
        <v>0</v>
      </c>
      <c r="BM285" s="16">
        <f t="shared" si="77"/>
        <v>0</v>
      </c>
      <c r="BN285" s="7">
        <v>0</v>
      </c>
      <c r="BO285" s="7">
        <v>0</v>
      </c>
      <c r="BP285" s="7">
        <f t="shared" si="78"/>
        <v>0</v>
      </c>
      <c r="BQ285" s="36"/>
      <c r="BR285" s="7">
        <v>0</v>
      </c>
      <c r="BS285" s="7">
        <v>0</v>
      </c>
      <c r="BT285" s="7">
        <v>0</v>
      </c>
      <c r="BU285" s="7">
        <f t="shared" si="79"/>
        <v>0</v>
      </c>
      <c r="BV285" s="36"/>
      <c r="BW285" s="7">
        <v>0</v>
      </c>
      <c r="BX285" s="9">
        <f t="shared" si="80"/>
        <v>0</v>
      </c>
      <c r="BY285" s="7">
        <v>0</v>
      </c>
      <c r="BZ285" s="7">
        <v>0</v>
      </c>
      <c r="CA285" s="7">
        <v>0</v>
      </c>
      <c r="CB285" s="7">
        <v>0</v>
      </c>
      <c r="CC285" s="36"/>
      <c r="CD285" s="7">
        <f t="shared" si="81"/>
        <v>0</v>
      </c>
      <c r="CE285" s="7">
        <v>0</v>
      </c>
      <c r="CF285" s="7">
        <v>0</v>
      </c>
      <c r="CG285" s="36"/>
      <c r="CH285" s="7">
        <f t="shared" si="82"/>
        <v>0</v>
      </c>
      <c r="CI285" s="7">
        <v>0</v>
      </c>
      <c r="CJ285" s="7">
        <v>0</v>
      </c>
      <c r="CK285" s="7">
        <v>0</v>
      </c>
      <c r="CL285" s="7">
        <v>0</v>
      </c>
      <c r="CM285" s="36"/>
      <c r="CN285" s="7"/>
      <c r="CO285" s="7">
        <v>0</v>
      </c>
      <c r="CP285" s="7">
        <v>0</v>
      </c>
      <c r="CQ285" s="7">
        <v>0</v>
      </c>
      <c r="CR285" s="36"/>
      <c r="CS285" s="7">
        <f t="shared" si="83"/>
        <v>0</v>
      </c>
      <c r="CT285" s="36">
        <v>0</v>
      </c>
      <c r="CV285" s="7">
        <v>0</v>
      </c>
      <c r="CW285" s="9">
        <f t="shared" si="84"/>
        <v>0</v>
      </c>
      <c r="CX285" s="9">
        <f t="shared" si="85"/>
        <v>0</v>
      </c>
    </row>
    <row r="286" spans="1:102" ht="26.25">
      <c r="A286" s="8" t="s">
        <v>141</v>
      </c>
      <c r="B286" s="6" t="s">
        <v>142</v>
      </c>
      <c r="C286" s="7">
        <v>0</v>
      </c>
      <c r="D286" s="7">
        <v>0</v>
      </c>
      <c r="E286" s="7">
        <v>0</v>
      </c>
      <c r="F286" s="7">
        <v>0</v>
      </c>
      <c r="G286" s="7"/>
      <c r="H286" s="36">
        <f t="shared" si="69"/>
        <v>0</v>
      </c>
      <c r="I286" s="36">
        <v>0</v>
      </c>
      <c r="J286" s="7">
        <v>0</v>
      </c>
      <c r="K286" s="7">
        <v>0</v>
      </c>
      <c r="L286" s="7">
        <v>0</v>
      </c>
      <c r="M286" s="30">
        <v>0</v>
      </c>
      <c r="N286" s="14"/>
      <c r="O286" s="36">
        <f t="shared" si="70"/>
        <v>0</v>
      </c>
      <c r="P286" s="7">
        <v>0</v>
      </c>
      <c r="Q286" s="30">
        <v>0</v>
      </c>
      <c r="R286" s="14">
        <v>0</v>
      </c>
      <c r="S286" s="30">
        <v>0</v>
      </c>
      <c r="T286" s="36"/>
      <c r="U286" s="7">
        <v>0</v>
      </c>
      <c r="V286" s="7"/>
      <c r="W286" s="7">
        <f t="shared" si="71"/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14">
        <f t="shared" si="72"/>
        <v>0</v>
      </c>
      <c r="AN286" s="36"/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7">
        <v>0</v>
      </c>
      <c r="AV286" s="7">
        <v>0</v>
      </c>
      <c r="AW286" s="36"/>
      <c r="AX286" s="14">
        <f t="shared" si="73"/>
        <v>0</v>
      </c>
      <c r="AY286" s="7">
        <v>0</v>
      </c>
      <c r="AZ286" s="7">
        <v>0</v>
      </c>
      <c r="BA286" s="36"/>
      <c r="BB286" s="7">
        <f t="shared" si="74"/>
        <v>0</v>
      </c>
      <c r="BC286" s="36">
        <v>0</v>
      </c>
      <c r="BD286" s="36">
        <v>0</v>
      </c>
      <c r="BE286" s="7">
        <v>0</v>
      </c>
      <c r="BF286" s="7">
        <v>0</v>
      </c>
      <c r="BG286" s="7">
        <v>0</v>
      </c>
      <c r="BH286" s="36"/>
      <c r="BI286" s="7">
        <f t="shared" si="75"/>
        <v>0</v>
      </c>
      <c r="BJ286" s="36">
        <v>0</v>
      </c>
      <c r="BK286" s="14">
        <v>0</v>
      </c>
      <c r="BL286" s="16">
        <f t="shared" si="76"/>
        <v>0</v>
      </c>
      <c r="BM286" s="16">
        <f t="shared" si="77"/>
        <v>0</v>
      </c>
      <c r="BN286" s="7">
        <v>0</v>
      </c>
      <c r="BO286" s="7">
        <v>0</v>
      </c>
      <c r="BP286" s="7">
        <f t="shared" si="78"/>
        <v>0</v>
      </c>
      <c r="BQ286" s="36"/>
      <c r="BR286" s="7">
        <v>0</v>
      </c>
      <c r="BS286" s="7">
        <v>0</v>
      </c>
      <c r="BT286" s="7">
        <v>0</v>
      </c>
      <c r="BU286" s="7">
        <f t="shared" si="79"/>
        <v>0</v>
      </c>
      <c r="BV286" s="36"/>
      <c r="BW286" s="7">
        <v>0</v>
      </c>
      <c r="BX286" s="9">
        <f t="shared" si="80"/>
        <v>0</v>
      </c>
      <c r="BY286" s="7">
        <v>0</v>
      </c>
      <c r="BZ286" s="7">
        <v>0</v>
      </c>
      <c r="CA286" s="7">
        <v>0</v>
      </c>
      <c r="CB286" s="7">
        <v>0</v>
      </c>
      <c r="CC286" s="36"/>
      <c r="CD286" s="7">
        <f t="shared" si="81"/>
        <v>0</v>
      </c>
      <c r="CE286" s="7">
        <v>0</v>
      </c>
      <c r="CF286" s="7">
        <v>0</v>
      </c>
      <c r="CG286" s="36"/>
      <c r="CH286" s="7">
        <f t="shared" si="82"/>
        <v>0</v>
      </c>
      <c r="CI286" s="7">
        <v>0</v>
      </c>
      <c r="CJ286" s="7">
        <v>0</v>
      </c>
      <c r="CK286" s="7">
        <v>0</v>
      </c>
      <c r="CL286" s="7">
        <v>0</v>
      </c>
      <c r="CM286" s="36"/>
      <c r="CN286" s="7"/>
      <c r="CO286" s="7">
        <v>0</v>
      </c>
      <c r="CP286" s="7">
        <v>0</v>
      </c>
      <c r="CQ286" s="7">
        <v>0</v>
      </c>
      <c r="CR286" s="36"/>
      <c r="CS286" s="7">
        <f t="shared" si="83"/>
        <v>0</v>
      </c>
      <c r="CT286" s="36">
        <v>0</v>
      </c>
      <c r="CV286" s="7">
        <v>0</v>
      </c>
      <c r="CW286" s="9">
        <f t="shared" si="84"/>
        <v>0</v>
      </c>
      <c r="CX286" s="9">
        <f t="shared" si="85"/>
        <v>0</v>
      </c>
    </row>
    <row r="287" spans="1:102">
      <c r="A287" s="8" t="s">
        <v>143</v>
      </c>
      <c r="B287" s="6" t="s">
        <v>144</v>
      </c>
      <c r="C287" s="7">
        <v>0</v>
      </c>
      <c r="D287" s="7">
        <v>0</v>
      </c>
      <c r="E287" s="7">
        <v>0</v>
      </c>
      <c r="F287" s="7">
        <v>0</v>
      </c>
      <c r="G287" s="7"/>
      <c r="H287" s="36">
        <f t="shared" si="69"/>
        <v>0</v>
      </c>
      <c r="I287" s="36">
        <v>0</v>
      </c>
      <c r="J287" s="7">
        <v>0</v>
      </c>
      <c r="K287" s="7">
        <v>0</v>
      </c>
      <c r="L287" s="7">
        <v>0</v>
      </c>
      <c r="M287" s="30">
        <v>0</v>
      </c>
      <c r="N287" s="14"/>
      <c r="O287" s="36">
        <f t="shared" si="70"/>
        <v>0</v>
      </c>
      <c r="P287" s="7">
        <v>0</v>
      </c>
      <c r="Q287" s="30">
        <v>0</v>
      </c>
      <c r="R287" s="14">
        <v>0</v>
      </c>
      <c r="S287" s="30">
        <v>0</v>
      </c>
      <c r="T287" s="36"/>
      <c r="U287" s="7">
        <v>0</v>
      </c>
      <c r="V287" s="7"/>
      <c r="W287" s="7">
        <f t="shared" si="71"/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14">
        <f t="shared" si="72"/>
        <v>0</v>
      </c>
      <c r="AN287" s="36"/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7">
        <v>0</v>
      </c>
      <c r="AV287" s="7">
        <v>0</v>
      </c>
      <c r="AW287" s="36"/>
      <c r="AX287" s="14">
        <f t="shared" si="73"/>
        <v>0</v>
      </c>
      <c r="AY287" s="7">
        <v>0</v>
      </c>
      <c r="AZ287" s="7">
        <v>0</v>
      </c>
      <c r="BA287" s="36"/>
      <c r="BB287" s="7">
        <f t="shared" si="74"/>
        <v>0</v>
      </c>
      <c r="BC287" s="36">
        <v>0</v>
      </c>
      <c r="BD287" s="36">
        <v>0</v>
      </c>
      <c r="BE287" s="7">
        <v>0</v>
      </c>
      <c r="BF287" s="7">
        <v>0</v>
      </c>
      <c r="BG287" s="7">
        <v>0</v>
      </c>
      <c r="BH287" s="36"/>
      <c r="BI287" s="7">
        <f t="shared" si="75"/>
        <v>0</v>
      </c>
      <c r="BJ287" s="36">
        <v>0</v>
      </c>
      <c r="BK287" s="14">
        <v>0</v>
      </c>
      <c r="BL287" s="16">
        <f t="shared" si="76"/>
        <v>0</v>
      </c>
      <c r="BM287" s="16">
        <f t="shared" si="77"/>
        <v>0</v>
      </c>
      <c r="BN287" s="7">
        <v>0</v>
      </c>
      <c r="BO287" s="7">
        <v>0</v>
      </c>
      <c r="BP287" s="7">
        <f t="shared" si="78"/>
        <v>0</v>
      </c>
      <c r="BQ287" s="36"/>
      <c r="BR287" s="7">
        <v>0</v>
      </c>
      <c r="BS287" s="7">
        <v>0</v>
      </c>
      <c r="BT287" s="7">
        <v>0</v>
      </c>
      <c r="BU287" s="7">
        <f t="shared" si="79"/>
        <v>0</v>
      </c>
      <c r="BV287" s="36"/>
      <c r="BW287" s="7">
        <v>0</v>
      </c>
      <c r="BX287" s="9">
        <f t="shared" si="80"/>
        <v>0</v>
      </c>
      <c r="BY287" s="7">
        <v>0</v>
      </c>
      <c r="BZ287" s="7">
        <v>0</v>
      </c>
      <c r="CA287" s="7">
        <v>0</v>
      </c>
      <c r="CB287" s="7">
        <v>0</v>
      </c>
      <c r="CC287" s="36"/>
      <c r="CD287" s="7">
        <f t="shared" si="81"/>
        <v>0</v>
      </c>
      <c r="CE287" s="7">
        <v>0</v>
      </c>
      <c r="CF287" s="7">
        <v>0</v>
      </c>
      <c r="CG287" s="36"/>
      <c r="CH287" s="7">
        <f t="shared" si="82"/>
        <v>0</v>
      </c>
      <c r="CI287" s="7">
        <v>0</v>
      </c>
      <c r="CJ287" s="7">
        <v>0</v>
      </c>
      <c r="CK287" s="7">
        <v>0</v>
      </c>
      <c r="CL287" s="7">
        <v>0</v>
      </c>
      <c r="CM287" s="36"/>
      <c r="CN287" s="7"/>
      <c r="CO287" s="7">
        <v>0</v>
      </c>
      <c r="CP287" s="7">
        <v>0</v>
      </c>
      <c r="CQ287" s="7">
        <v>0</v>
      </c>
      <c r="CR287" s="36"/>
      <c r="CS287" s="7">
        <f t="shared" si="83"/>
        <v>0</v>
      </c>
      <c r="CT287" s="36">
        <v>0</v>
      </c>
      <c r="CV287" s="7">
        <v>0</v>
      </c>
      <c r="CW287" s="9">
        <f t="shared" si="84"/>
        <v>0</v>
      </c>
      <c r="CX287" s="9">
        <f t="shared" si="85"/>
        <v>0</v>
      </c>
    </row>
    <row r="288" spans="1:102" ht="39">
      <c r="A288" s="8" t="s">
        <v>145</v>
      </c>
      <c r="B288" s="6" t="s">
        <v>146</v>
      </c>
      <c r="C288" s="7">
        <v>0</v>
      </c>
      <c r="D288" s="7">
        <v>0</v>
      </c>
      <c r="E288" s="7">
        <v>0</v>
      </c>
      <c r="F288" s="7">
        <v>0</v>
      </c>
      <c r="G288" s="7"/>
      <c r="H288" s="36">
        <f t="shared" si="69"/>
        <v>0</v>
      </c>
      <c r="I288" s="36">
        <v>0</v>
      </c>
      <c r="J288" s="7">
        <v>0</v>
      </c>
      <c r="K288" s="7">
        <v>0</v>
      </c>
      <c r="L288" s="7">
        <v>0</v>
      </c>
      <c r="M288" s="30">
        <v>0</v>
      </c>
      <c r="N288" s="14"/>
      <c r="O288" s="36">
        <f t="shared" si="70"/>
        <v>0</v>
      </c>
      <c r="P288" s="7">
        <v>0</v>
      </c>
      <c r="Q288" s="30">
        <v>0</v>
      </c>
      <c r="R288" s="14">
        <v>0</v>
      </c>
      <c r="S288" s="30">
        <v>0</v>
      </c>
      <c r="T288" s="36"/>
      <c r="U288" s="7">
        <v>0</v>
      </c>
      <c r="V288" s="7"/>
      <c r="W288" s="7">
        <f t="shared" si="71"/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14">
        <f t="shared" si="72"/>
        <v>0</v>
      </c>
      <c r="AN288" s="36"/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7">
        <v>0</v>
      </c>
      <c r="AV288" s="7">
        <v>0</v>
      </c>
      <c r="AW288" s="36"/>
      <c r="AX288" s="14">
        <f t="shared" si="73"/>
        <v>0</v>
      </c>
      <c r="AY288" s="7">
        <v>0</v>
      </c>
      <c r="AZ288" s="7">
        <v>0</v>
      </c>
      <c r="BA288" s="36"/>
      <c r="BB288" s="7">
        <f t="shared" si="74"/>
        <v>0</v>
      </c>
      <c r="BC288" s="36">
        <v>0</v>
      </c>
      <c r="BD288" s="36">
        <v>0</v>
      </c>
      <c r="BE288" s="7">
        <v>0</v>
      </c>
      <c r="BF288" s="7">
        <v>0</v>
      </c>
      <c r="BG288" s="7">
        <v>0</v>
      </c>
      <c r="BH288" s="36"/>
      <c r="BI288" s="7">
        <f t="shared" si="75"/>
        <v>0</v>
      </c>
      <c r="BJ288" s="36">
        <v>0</v>
      </c>
      <c r="BK288" s="14">
        <v>0</v>
      </c>
      <c r="BL288" s="16">
        <f t="shared" si="76"/>
        <v>0</v>
      </c>
      <c r="BM288" s="16">
        <f t="shared" si="77"/>
        <v>0</v>
      </c>
      <c r="BN288" s="7">
        <v>0</v>
      </c>
      <c r="BO288" s="7">
        <v>0</v>
      </c>
      <c r="BP288" s="7">
        <f t="shared" si="78"/>
        <v>0</v>
      </c>
      <c r="BQ288" s="36"/>
      <c r="BR288" s="7">
        <v>0</v>
      </c>
      <c r="BS288" s="7">
        <v>0</v>
      </c>
      <c r="BT288" s="7">
        <v>0</v>
      </c>
      <c r="BU288" s="7">
        <f t="shared" si="79"/>
        <v>0</v>
      </c>
      <c r="BV288" s="36"/>
      <c r="BW288" s="7">
        <v>0</v>
      </c>
      <c r="BX288" s="9">
        <f t="shared" si="80"/>
        <v>0</v>
      </c>
      <c r="BY288" s="7">
        <v>0</v>
      </c>
      <c r="BZ288" s="7">
        <v>0</v>
      </c>
      <c r="CA288" s="7">
        <v>0</v>
      </c>
      <c r="CB288" s="7">
        <v>0</v>
      </c>
      <c r="CC288" s="36"/>
      <c r="CD288" s="7">
        <f t="shared" si="81"/>
        <v>0</v>
      </c>
      <c r="CE288" s="7">
        <v>0</v>
      </c>
      <c r="CF288" s="7">
        <v>0</v>
      </c>
      <c r="CG288" s="36"/>
      <c r="CH288" s="7">
        <f t="shared" si="82"/>
        <v>0</v>
      </c>
      <c r="CI288" s="7">
        <v>0</v>
      </c>
      <c r="CJ288" s="7">
        <v>0</v>
      </c>
      <c r="CK288" s="7">
        <v>0</v>
      </c>
      <c r="CL288" s="7">
        <v>0</v>
      </c>
      <c r="CM288" s="36"/>
      <c r="CN288" s="7"/>
      <c r="CO288" s="7">
        <v>0</v>
      </c>
      <c r="CP288" s="7">
        <v>0</v>
      </c>
      <c r="CQ288" s="7">
        <v>0</v>
      </c>
      <c r="CR288" s="36"/>
      <c r="CS288" s="7">
        <f t="shared" si="83"/>
        <v>0</v>
      </c>
      <c r="CT288" s="36">
        <v>0</v>
      </c>
      <c r="CV288" s="7">
        <v>0</v>
      </c>
      <c r="CW288" s="9">
        <f t="shared" si="84"/>
        <v>0</v>
      </c>
      <c r="CX288" s="9">
        <f t="shared" si="85"/>
        <v>0</v>
      </c>
    </row>
    <row r="289" spans="1:102">
      <c r="A289" s="8" t="s">
        <v>147</v>
      </c>
      <c r="B289" s="6" t="s">
        <v>148</v>
      </c>
      <c r="C289" s="7">
        <v>0</v>
      </c>
      <c r="D289" s="7">
        <v>0</v>
      </c>
      <c r="E289" s="7">
        <v>0</v>
      </c>
      <c r="F289" s="7">
        <v>0</v>
      </c>
      <c r="G289" s="7"/>
      <c r="H289" s="36">
        <f t="shared" si="69"/>
        <v>0</v>
      </c>
      <c r="I289" s="36">
        <v>0</v>
      </c>
      <c r="J289" s="7">
        <v>0</v>
      </c>
      <c r="K289" s="7">
        <v>0</v>
      </c>
      <c r="L289" s="7">
        <v>0</v>
      </c>
      <c r="M289" s="30">
        <v>0</v>
      </c>
      <c r="N289" s="14"/>
      <c r="O289" s="36">
        <f t="shared" si="70"/>
        <v>0</v>
      </c>
      <c r="P289" s="7">
        <v>0</v>
      </c>
      <c r="Q289" s="30">
        <v>0</v>
      </c>
      <c r="R289" s="14">
        <v>0</v>
      </c>
      <c r="S289" s="30">
        <v>0</v>
      </c>
      <c r="T289" s="36"/>
      <c r="U289" s="7">
        <v>0</v>
      </c>
      <c r="V289" s="7"/>
      <c r="W289" s="7">
        <f t="shared" si="71"/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14">
        <f t="shared" si="72"/>
        <v>0</v>
      </c>
      <c r="AN289" s="36"/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7">
        <v>0</v>
      </c>
      <c r="AV289" s="7">
        <v>0</v>
      </c>
      <c r="AW289" s="36"/>
      <c r="AX289" s="14">
        <f t="shared" si="73"/>
        <v>0</v>
      </c>
      <c r="AY289" s="7">
        <v>0</v>
      </c>
      <c r="AZ289" s="7">
        <v>0</v>
      </c>
      <c r="BA289" s="36"/>
      <c r="BB289" s="7">
        <f t="shared" si="74"/>
        <v>0</v>
      </c>
      <c r="BC289" s="36">
        <v>0</v>
      </c>
      <c r="BD289" s="36">
        <v>0</v>
      </c>
      <c r="BE289" s="7">
        <v>0</v>
      </c>
      <c r="BF289" s="7">
        <v>0</v>
      </c>
      <c r="BG289" s="7">
        <v>0</v>
      </c>
      <c r="BH289" s="36"/>
      <c r="BI289" s="7">
        <f t="shared" si="75"/>
        <v>0</v>
      </c>
      <c r="BJ289" s="36">
        <v>0</v>
      </c>
      <c r="BK289" s="14">
        <v>0</v>
      </c>
      <c r="BL289" s="16">
        <f t="shared" si="76"/>
        <v>0</v>
      </c>
      <c r="BM289" s="16">
        <f t="shared" si="77"/>
        <v>0</v>
      </c>
      <c r="BN289" s="7">
        <v>0</v>
      </c>
      <c r="BO289" s="7">
        <v>0</v>
      </c>
      <c r="BP289" s="7">
        <f t="shared" si="78"/>
        <v>0</v>
      </c>
      <c r="BQ289" s="36"/>
      <c r="BR289" s="7">
        <v>0</v>
      </c>
      <c r="BS289" s="7">
        <v>0</v>
      </c>
      <c r="BT289" s="7">
        <v>0</v>
      </c>
      <c r="BU289" s="7">
        <f t="shared" si="79"/>
        <v>0</v>
      </c>
      <c r="BV289" s="36"/>
      <c r="BW289" s="7">
        <v>0</v>
      </c>
      <c r="BX289" s="9">
        <f t="shared" si="80"/>
        <v>0</v>
      </c>
      <c r="BY289" s="7">
        <v>0</v>
      </c>
      <c r="BZ289" s="7">
        <v>0</v>
      </c>
      <c r="CA289" s="7">
        <v>0</v>
      </c>
      <c r="CB289" s="7">
        <v>0</v>
      </c>
      <c r="CC289" s="36"/>
      <c r="CD289" s="7">
        <f t="shared" si="81"/>
        <v>0</v>
      </c>
      <c r="CE289" s="7">
        <v>0</v>
      </c>
      <c r="CF289" s="7">
        <v>0</v>
      </c>
      <c r="CG289" s="36"/>
      <c r="CH289" s="7">
        <f t="shared" si="82"/>
        <v>0</v>
      </c>
      <c r="CI289" s="7">
        <v>0</v>
      </c>
      <c r="CJ289" s="7">
        <v>0</v>
      </c>
      <c r="CK289" s="7">
        <v>0</v>
      </c>
      <c r="CL289" s="7">
        <v>0</v>
      </c>
      <c r="CM289" s="36"/>
      <c r="CN289" s="7"/>
      <c r="CO289" s="7">
        <v>0</v>
      </c>
      <c r="CP289" s="7">
        <v>0</v>
      </c>
      <c r="CQ289" s="7">
        <v>0</v>
      </c>
      <c r="CR289" s="36"/>
      <c r="CS289" s="7">
        <f t="shared" si="83"/>
        <v>0</v>
      </c>
      <c r="CT289" s="36">
        <v>0</v>
      </c>
      <c r="CV289" s="7">
        <v>0</v>
      </c>
      <c r="CW289" s="9">
        <f t="shared" si="84"/>
        <v>0</v>
      </c>
      <c r="CX289" s="9">
        <f t="shared" si="85"/>
        <v>0</v>
      </c>
    </row>
    <row r="290" spans="1:102">
      <c r="A290" s="8" t="s">
        <v>149</v>
      </c>
      <c r="B290" s="6" t="s">
        <v>150</v>
      </c>
      <c r="C290" s="7">
        <v>0</v>
      </c>
      <c r="D290" s="7">
        <v>0</v>
      </c>
      <c r="E290" s="7">
        <v>0</v>
      </c>
      <c r="F290" s="7">
        <v>0</v>
      </c>
      <c r="G290" s="7"/>
      <c r="H290" s="36">
        <f t="shared" si="69"/>
        <v>0</v>
      </c>
      <c r="I290" s="36">
        <v>0</v>
      </c>
      <c r="J290" s="7">
        <v>0</v>
      </c>
      <c r="K290" s="7">
        <v>0</v>
      </c>
      <c r="L290" s="7">
        <v>0</v>
      </c>
      <c r="M290" s="30">
        <v>0</v>
      </c>
      <c r="N290" s="14"/>
      <c r="O290" s="36">
        <f t="shared" si="70"/>
        <v>0</v>
      </c>
      <c r="P290" s="7">
        <v>0</v>
      </c>
      <c r="Q290" s="30">
        <v>0</v>
      </c>
      <c r="R290" s="14">
        <v>0</v>
      </c>
      <c r="S290" s="30">
        <v>0</v>
      </c>
      <c r="T290" s="36"/>
      <c r="U290" s="7">
        <v>0</v>
      </c>
      <c r="V290" s="7"/>
      <c r="W290" s="7">
        <f t="shared" ref="W290:W326" si="86">S290+R290+Q290+M290+P290+L290+K290</f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14">
        <f t="shared" si="72"/>
        <v>0</v>
      </c>
      <c r="AN290" s="36"/>
      <c r="AO290" s="7">
        <v>0</v>
      </c>
      <c r="AP290" s="7">
        <v>0</v>
      </c>
      <c r="AQ290" s="7">
        <v>0</v>
      </c>
      <c r="AR290" s="7">
        <v>0</v>
      </c>
      <c r="AS290" s="7">
        <v>0</v>
      </c>
      <c r="AT290" s="7">
        <v>0</v>
      </c>
      <c r="AU290" s="7">
        <v>0</v>
      </c>
      <c r="AV290" s="7">
        <v>0</v>
      </c>
      <c r="AW290" s="36"/>
      <c r="AX290" s="14">
        <f t="shared" si="73"/>
        <v>0</v>
      </c>
      <c r="AY290" s="7">
        <v>0</v>
      </c>
      <c r="AZ290" s="7">
        <v>0</v>
      </c>
      <c r="BA290" s="36"/>
      <c r="BB290" s="7">
        <f t="shared" si="74"/>
        <v>0</v>
      </c>
      <c r="BC290" s="36">
        <v>0</v>
      </c>
      <c r="BD290" s="36">
        <v>0</v>
      </c>
      <c r="BE290" s="7">
        <v>0</v>
      </c>
      <c r="BF290" s="7">
        <v>0</v>
      </c>
      <c r="BG290" s="7">
        <v>0</v>
      </c>
      <c r="BH290" s="36"/>
      <c r="BI290" s="7">
        <f t="shared" si="75"/>
        <v>0</v>
      </c>
      <c r="BJ290" s="36">
        <v>0</v>
      </c>
      <c r="BK290" s="14">
        <v>0</v>
      </c>
      <c r="BL290" s="16">
        <f t="shared" ref="BL290:BL326" si="87">BJ290+BG290+BF290+BE290+BD290+BC290+AZ290+AV290+AY290+AU290+AT290+AS290+AR290+AQ290+AP290+AO290+AL290+AK290+AJ290+AI290+AH290+AG290+AF290+AE290+AD290+AC290+AB290+AA290+Z290+Y290+X290</f>
        <v>0</v>
      </c>
      <c r="BM290" s="16">
        <f t="shared" si="77"/>
        <v>0</v>
      </c>
      <c r="BN290" s="7">
        <v>0</v>
      </c>
      <c r="BO290" s="7">
        <v>0</v>
      </c>
      <c r="BP290" s="7">
        <f t="shared" si="78"/>
        <v>0</v>
      </c>
      <c r="BQ290" s="36"/>
      <c r="BR290" s="7">
        <v>0</v>
      </c>
      <c r="BS290" s="7">
        <v>0</v>
      </c>
      <c r="BT290" s="7">
        <v>0</v>
      </c>
      <c r="BU290" s="7">
        <f t="shared" si="79"/>
        <v>0</v>
      </c>
      <c r="BV290" s="36"/>
      <c r="BW290" s="7">
        <v>0</v>
      </c>
      <c r="BX290" s="9">
        <f t="shared" ref="BX290:BX326" si="88">BT290+BS290+BO290+BN290+BR290</f>
        <v>0</v>
      </c>
      <c r="BY290" s="7">
        <v>0</v>
      </c>
      <c r="BZ290" s="7">
        <v>0</v>
      </c>
      <c r="CA290" s="7">
        <v>0</v>
      </c>
      <c r="CB290" s="7">
        <v>0</v>
      </c>
      <c r="CC290" s="36"/>
      <c r="CD290" s="7">
        <f t="shared" si="81"/>
        <v>0</v>
      </c>
      <c r="CE290" s="7">
        <v>0</v>
      </c>
      <c r="CF290" s="7">
        <v>0</v>
      </c>
      <c r="CG290" s="36"/>
      <c r="CH290" s="7">
        <f t="shared" si="82"/>
        <v>0</v>
      </c>
      <c r="CI290" s="7">
        <v>0</v>
      </c>
      <c r="CJ290" s="7">
        <v>0</v>
      </c>
      <c r="CK290" s="7">
        <v>0</v>
      </c>
      <c r="CL290" s="7">
        <v>0</v>
      </c>
      <c r="CM290" s="36"/>
      <c r="CN290" s="7"/>
      <c r="CO290" s="7">
        <v>0</v>
      </c>
      <c r="CP290" s="7">
        <v>0</v>
      </c>
      <c r="CQ290" s="7">
        <v>0</v>
      </c>
      <c r="CR290" s="36"/>
      <c r="CS290" s="7">
        <f t="shared" si="83"/>
        <v>0</v>
      </c>
      <c r="CT290" s="36">
        <v>0</v>
      </c>
      <c r="CV290" s="7">
        <v>0</v>
      </c>
      <c r="CW290" s="9">
        <f t="shared" ref="CW290:CW326" si="89">CF290+CB290+CL290+CA290+CO290+CI290+J290+CT290+CP290+CK290+CQ290+CJ290+CE290+BZ290+BY290</f>
        <v>0</v>
      </c>
      <c r="CX290" s="9">
        <f t="shared" si="85"/>
        <v>0</v>
      </c>
    </row>
    <row r="291" spans="1:102" ht="26.25">
      <c r="A291" s="8" t="s">
        <v>151</v>
      </c>
      <c r="B291" s="6" t="s">
        <v>152</v>
      </c>
      <c r="C291" s="7">
        <v>0</v>
      </c>
      <c r="D291" s="7">
        <v>0</v>
      </c>
      <c r="E291" s="7">
        <v>0</v>
      </c>
      <c r="F291" s="7">
        <v>0</v>
      </c>
      <c r="G291" s="7"/>
      <c r="H291" s="36">
        <f t="shared" si="69"/>
        <v>0</v>
      </c>
      <c r="I291" s="36">
        <v>0</v>
      </c>
      <c r="J291" s="7">
        <v>0</v>
      </c>
      <c r="K291" s="7">
        <v>0</v>
      </c>
      <c r="L291" s="7">
        <v>0</v>
      </c>
      <c r="M291" s="30">
        <v>0</v>
      </c>
      <c r="N291" s="14"/>
      <c r="O291" s="36">
        <f t="shared" si="70"/>
        <v>0</v>
      </c>
      <c r="P291" s="7">
        <v>0</v>
      </c>
      <c r="Q291" s="30">
        <v>0</v>
      </c>
      <c r="R291" s="14">
        <v>0</v>
      </c>
      <c r="S291" s="30">
        <v>0</v>
      </c>
      <c r="T291" s="36"/>
      <c r="U291" s="7">
        <v>0</v>
      </c>
      <c r="V291" s="7"/>
      <c r="W291" s="7">
        <f t="shared" si="86"/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7">
        <v>0</v>
      </c>
      <c r="AM291" s="14">
        <f t="shared" si="72"/>
        <v>0</v>
      </c>
      <c r="AN291" s="36"/>
      <c r="AO291" s="7">
        <v>0</v>
      </c>
      <c r="AP291" s="7">
        <v>0</v>
      </c>
      <c r="AQ291" s="7">
        <v>0</v>
      </c>
      <c r="AR291" s="7">
        <v>0</v>
      </c>
      <c r="AS291" s="7">
        <v>0</v>
      </c>
      <c r="AT291" s="7">
        <v>0</v>
      </c>
      <c r="AU291" s="7">
        <v>0</v>
      </c>
      <c r="AV291" s="7">
        <v>0</v>
      </c>
      <c r="AW291" s="36"/>
      <c r="AX291" s="14">
        <f t="shared" si="73"/>
        <v>0</v>
      </c>
      <c r="AY291" s="7">
        <v>0</v>
      </c>
      <c r="AZ291" s="7">
        <v>0</v>
      </c>
      <c r="BA291" s="36"/>
      <c r="BB291" s="7">
        <f t="shared" si="74"/>
        <v>0</v>
      </c>
      <c r="BC291" s="36">
        <v>0</v>
      </c>
      <c r="BD291" s="36">
        <v>0</v>
      </c>
      <c r="BE291" s="7">
        <v>0</v>
      </c>
      <c r="BF291" s="7">
        <v>0</v>
      </c>
      <c r="BG291" s="7">
        <v>0</v>
      </c>
      <c r="BH291" s="36"/>
      <c r="BI291" s="7">
        <f t="shared" si="75"/>
        <v>0</v>
      </c>
      <c r="BJ291" s="36">
        <v>0</v>
      </c>
      <c r="BK291" s="14">
        <v>0</v>
      </c>
      <c r="BL291" s="16">
        <f t="shared" si="87"/>
        <v>0</v>
      </c>
      <c r="BM291" s="16">
        <f t="shared" si="77"/>
        <v>0</v>
      </c>
      <c r="BN291" s="7">
        <v>0</v>
      </c>
      <c r="BO291" s="7">
        <v>0</v>
      </c>
      <c r="BP291" s="7">
        <f t="shared" si="78"/>
        <v>0</v>
      </c>
      <c r="BQ291" s="36"/>
      <c r="BR291" s="7">
        <v>0</v>
      </c>
      <c r="BS291" s="7">
        <v>0</v>
      </c>
      <c r="BT291" s="7">
        <v>0</v>
      </c>
      <c r="BU291" s="7">
        <f t="shared" si="79"/>
        <v>0</v>
      </c>
      <c r="BV291" s="36"/>
      <c r="BW291" s="7">
        <v>0</v>
      </c>
      <c r="BX291" s="9">
        <f t="shared" si="88"/>
        <v>0</v>
      </c>
      <c r="BY291" s="7">
        <v>0</v>
      </c>
      <c r="BZ291" s="7">
        <v>0</v>
      </c>
      <c r="CA291" s="7">
        <v>0</v>
      </c>
      <c r="CB291" s="7">
        <v>0</v>
      </c>
      <c r="CC291" s="36"/>
      <c r="CD291" s="7">
        <f t="shared" si="81"/>
        <v>0</v>
      </c>
      <c r="CE291" s="7">
        <v>0</v>
      </c>
      <c r="CF291" s="7">
        <v>0</v>
      </c>
      <c r="CG291" s="36"/>
      <c r="CH291" s="7">
        <f t="shared" si="82"/>
        <v>0</v>
      </c>
      <c r="CI291" s="7">
        <v>0</v>
      </c>
      <c r="CJ291" s="7">
        <v>0</v>
      </c>
      <c r="CK291" s="7">
        <v>0</v>
      </c>
      <c r="CL291" s="7">
        <v>0</v>
      </c>
      <c r="CM291" s="36"/>
      <c r="CN291" s="7"/>
      <c r="CO291" s="7">
        <v>0</v>
      </c>
      <c r="CP291" s="7">
        <v>0</v>
      </c>
      <c r="CQ291" s="7">
        <v>0</v>
      </c>
      <c r="CR291" s="36"/>
      <c r="CS291" s="7">
        <f t="shared" si="83"/>
        <v>0</v>
      </c>
      <c r="CT291" s="36">
        <v>0</v>
      </c>
      <c r="CV291" s="7">
        <v>0</v>
      </c>
      <c r="CW291" s="9">
        <f t="shared" si="89"/>
        <v>0</v>
      </c>
      <c r="CX291" s="9">
        <f t="shared" si="85"/>
        <v>0</v>
      </c>
    </row>
    <row r="292" spans="1:102" ht="26.25">
      <c r="A292" s="8" t="s">
        <v>153</v>
      </c>
      <c r="B292" s="6" t="s">
        <v>154</v>
      </c>
      <c r="C292" s="7">
        <v>0</v>
      </c>
      <c r="D292" s="7">
        <v>0</v>
      </c>
      <c r="E292" s="7">
        <v>0</v>
      </c>
      <c r="F292" s="7">
        <v>0</v>
      </c>
      <c r="G292" s="7"/>
      <c r="H292" s="36">
        <f t="shared" si="69"/>
        <v>0</v>
      </c>
      <c r="I292" s="36">
        <v>0</v>
      </c>
      <c r="J292" s="7">
        <v>0</v>
      </c>
      <c r="K292" s="7">
        <v>0</v>
      </c>
      <c r="L292" s="7">
        <v>0</v>
      </c>
      <c r="M292" s="30">
        <v>0</v>
      </c>
      <c r="N292" s="14"/>
      <c r="O292" s="36">
        <f t="shared" si="70"/>
        <v>0</v>
      </c>
      <c r="P292" s="7">
        <v>0</v>
      </c>
      <c r="Q292" s="30">
        <v>0</v>
      </c>
      <c r="R292" s="14">
        <v>0</v>
      </c>
      <c r="S292" s="30">
        <v>0</v>
      </c>
      <c r="T292" s="36"/>
      <c r="U292" s="7">
        <v>0</v>
      </c>
      <c r="V292" s="7"/>
      <c r="W292" s="7">
        <f t="shared" si="86"/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14">
        <f t="shared" si="72"/>
        <v>0</v>
      </c>
      <c r="AN292" s="36"/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0</v>
      </c>
      <c r="AU292" s="7">
        <v>0</v>
      </c>
      <c r="AV292" s="7">
        <v>0</v>
      </c>
      <c r="AW292" s="36"/>
      <c r="AX292" s="14">
        <f t="shared" si="73"/>
        <v>0</v>
      </c>
      <c r="AY292" s="7">
        <v>0</v>
      </c>
      <c r="AZ292" s="7">
        <v>0</v>
      </c>
      <c r="BA292" s="36"/>
      <c r="BB292" s="7">
        <f t="shared" si="74"/>
        <v>0</v>
      </c>
      <c r="BC292" s="36">
        <v>0</v>
      </c>
      <c r="BD292" s="36">
        <v>0</v>
      </c>
      <c r="BE292" s="7">
        <v>0</v>
      </c>
      <c r="BF292" s="7">
        <v>0</v>
      </c>
      <c r="BG292" s="7">
        <v>0</v>
      </c>
      <c r="BH292" s="36"/>
      <c r="BI292" s="7">
        <f t="shared" si="75"/>
        <v>0</v>
      </c>
      <c r="BJ292" s="36">
        <v>0</v>
      </c>
      <c r="BK292" s="14">
        <v>0</v>
      </c>
      <c r="BL292" s="16">
        <f t="shared" si="87"/>
        <v>0</v>
      </c>
      <c r="BM292" s="16">
        <f t="shared" si="77"/>
        <v>0</v>
      </c>
      <c r="BN292" s="7">
        <v>0</v>
      </c>
      <c r="BO292" s="7">
        <v>0</v>
      </c>
      <c r="BP292" s="7">
        <f t="shared" si="78"/>
        <v>0</v>
      </c>
      <c r="BQ292" s="36"/>
      <c r="BR292" s="7">
        <v>0</v>
      </c>
      <c r="BS292" s="7">
        <v>0</v>
      </c>
      <c r="BT292" s="7">
        <v>0</v>
      </c>
      <c r="BU292" s="7">
        <f t="shared" si="79"/>
        <v>0</v>
      </c>
      <c r="BV292" s="36"/>
      <c r="BW292" s="7">
        <v>0</v>
      </c>
      <c r="BX292" s="9">
        <f t="shared" si="88"/>
        <v>0</v>
      </c>
      <c r="BY292" s="7">
        <v>0</v>
      </c>
      <c r="BZ292" s="7">
        <v>0</v>
      </c>
      <c r="CA292" s="7">
        <v>0</v>
      </c>
      <c r="CB292" s="7">
        <v>0</v>
      </c>
      <c r="CC292" s="36"/>
      <c r="CD292" s="7">
        <f t="shared" si="81"/>
        <v>0</v>
      </c>
      <c r="CE292" s="7">
        <v>0</v>
      </c>
      <c r="CF292" s="7">
        <v>0</v>
      </c>
      <c r="CG292" s="36"/>
      <c r="CH292" s="7">
        <f t="shared" si="82"/>
        <v>0</v>
      </c>
      <c r="CI292" s="7">
        <v>0</v>
      </c>
      <c r="CJ292" s="7">
        <v>0</v>
      </c>
      <c r="CK292" s="7">
        <v>0</v>
      </c>
      <c r="CL292" s="7">
        <v>0</v>
      </c>
      <c r="CM292" s="36"/>
      <c r="CN292" s="7"/>
      <c r="CO292" s="7">
        <v>0</v>
      </c>
      <c r="CP292" s="7">
        <v>0</v>
      </c>
      <c r="CQ292" s="7">
        <v>0</v>
      </c>
      <c r="CR292" s="36"/>
      <c r="CS292" s="7">
        <f t="shared" si="83"/>
        <v>0</v>
      </c>
      <c r="CT292" s="36">
        <v>0</v>
      </c>
      <c r="CV292" s="7">
        <v>0</v>
      </c>
      <c r="CW292" s="9">
        <f t="shared" si="89"/>
        <v>0</v>
      </c>
      <c r="CX292" s="9">
        <f t="shared" si="85"/>
        <v>0</v>
      </c>
    </row>
    <row r="293" spans="1:102" ht="39">
      <c r="A293" s="8" t="s">
        <v>155</v>
      </c>
      <c r="B293" s="6" t="s">
        <v>156</v>
      </c>
      <c r="C293" s="7">
        <v>0</v>
      </c>
      <c r="D293" s="7">
        <v>0</v>
      </c>
      <c r="E293" s="7">
        <v>0</v>
      </c>
      <c r="F293" s="7">
        <v>0</v>
      </c>
      <c r="G293" s="7"/>
      <c r="H293" s="36">
        <f t="shared" si="69"/>
        <v>0</v>
      </c>
      <c r="I293" s="36">
        <v>0</v>
      </c>
      <c r="J293" s="7">
        <v>0</v>
      </c>
      <c r="K293" s="7">
        <v>0</v>
      </c>
      <c r="L293" s="7">
        <v>0</v>
      </c>
      <c r="M293" s="30">
        <v>0</v>
      </c>
      <c r="N293" s="14"/>
      <c r="O293" s="36">
        <f t="shared" si="70"/>
        <v>0</v>
      </c>
      <c r="P293" s="7">
        <v>0</v>
      </c>
      <c r="Q293" s="30">
        <v>0</v>
      </c>
      <c r="R293" s="14">
        <v>0</v>
      </c>
      <c r="S293" s="30">
        <v>0</v>
      </c>
      <c r="T293" s="36"/>
      <c r="U293" s="7">
        <v>0</v>
      </c>
      <c r="V293" s="7"/>
      <c r="W293" s="7">
        <f t="shared" si="86"/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14">
        <f t="shared" si="72"/>
        <v>0</v>
      </c>
      <c r="AN293" s="36"/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7">
        <v>0</v>
      </c>
      <c r="AV293" s="7">
        <v>0</v>
      </c>
      <c r="AW293" s="36"/>
      <c r="AX293" s="14">
        <f t="shared" si="73"/>
        <v>0</v>
      </c>
      <c r="AY293" s="7">
        <v>0</v>
      </c>
      <c r="AZ293" s="7">
        <v>0</v>
      </c>
      <c r="BA293" s="36"/>
      <c r="BB293" s="7">
        <f t="shared" si="74"/>
        <v>0</v>
      </c>
      <c r="BC293" s="36">
        <v>0</v>
      </c>
      <c r="BD293" s="36">
        <v>0</v>
      </c>
      <c r="BE293" s="7">
        <v>0</v>
      </c>
      <c r="BF293" s="7">
        <v>0</v>
      </c>
      <c r="BG293" s="7">
        <v>0</v>
      </c>
      <c r="BH293" s="36"/>
      <c r="BI293" s="7">
        <f t="shared" si="75"/>
        <v>0</v>
      </c>
      <c r="BJ293" s="36">
        <v>0</v>
      </c>
      <c r="BK293" s="14">
        <v>0</v>
      </c>
      <c r="BL293" s="16">
        <f t="shared" si="87"/>
        <v>0</v>
      </c>
      <c r="BM293" s="16">
        <f t="shared" si="77"/>
        <v>0</v>
      </c>
      <c r="BN293" s="7">
        <v>0</v>
      </c>
      <c r="BO293" s="7">
        <v>0</v>
      </c>
      <c r="BP293" s="7">
        <f t="shared" si="78"/>
        <v>0</v>
      </c>
      <c r="BQ293" s="36"/>
      <c r="BR293" s="7">
        <v>0</v>
      </c>
      <c r="BS293" s="7">
        <v>0</v>
      </c>
      <c r="BT293" s="7">
        <v>0</v>
      </c>
      <c r="BU293" s="7">
        <f t="shared" si="79"/>
        <v>0</v>
      </c>
      <c r="BV293" s="36"/>
      <c r="BW293" s="7">
        <v>0</v>
      </c>
      <c r="BX293" s="9">
        <f t="shared" si="88"/>
        <v>0</v>
      </c>
      <c r="BY293" s="7">
        <v>0</v>
      </c>
      <c r="BZ293" s="7">
        <v>0</v>
      </c>
      <c r="CA293" s="7">
        <v>0</v>
      </c>
      <c r="CB293" s="7">
        <v>0</v>
      </c>
      <c r="CC293" s="36"/>
      <c r="CD293" s="7">
        <f t="shared" si="81"/>
        <v>0</v>
      </c>
      <c r="CE293" s="7">
        <v>0</v>
      </c>
      <c r="CF293" s="7">
        <v>0</v>
      </c>
      <c r="CG293" s="36"/>
      <c r="CH293" s="7">
        <f t="shared" si="82"/>
        <v>0</v>
      </c>
      <c r="CI293" s="7">
        <v>0</v>
      </c>
      <c r="CJ293" s="7">
        <v>0</v>
      </c>
      <c r="CK293" s="7">
        <v>0</v>
      </c>
      <c r="CL293" s="7">
        <v>0</v>
      </c>
      <c r="CM293" s="36"/>
      <c r="CN293" s="7"/>
      <c r="CO293" s="7">
        <v>0</v>
      </c>
      <c r="CP293" s="7">
        <v>0</v>
      </c>
      <c r="CQ293" s="7">
        <v>0</v>
      </c>
      <c r="CR293" s="36"/>
      <c r="CS293" s="7">
        <f t="shared" si="83"/>
        <v>0</v>
      </c>
      <c r="CT293" s="36">
        <v>0</v>
      </c>
      <c r="CV293" s="7">
        <v>0</v>
      </c>
      <c r="CW293" s="9">
        <f t="shared" si="89"/>
        <v>0</v>
      </c>
      <c r="CX293" s="9">
        <f t="shared" si="85"/>
        <v>0</v>
      </c>
    </row>
    <row r="294" spans="1:102" ht="51.75">
      <c r="A294" s="8" t="s">
        <v>157</v>
      </c>
      <c r="B294" s="6" t="s">
        <v>158</v>
      </c>
      <c r="C294" s="7">
        <v>0</v>
      </c>
      <c r="D294" s="7">
        <v>0</v>
      </c>
      <c r="E294" s="7">
        <v>0</v>
      </c>
      <c r="F294" s="7">
        <v>0</v>
      </c>
      <c r="G294" s="7"/>
      <c r="H294" s="36">
        <f t="shared" si="69"/>
        <v>0</v>
      </c>
      <c r="I294" s="36">
        <v>0</v>
      </c>
      <c r="J294" s="7">
        <v>0</v>
      </c>
      <c r="K294" s="7">
        <v>0</v>
      </c>
      <c r="L294" s="7">
        <v>0</v>
      </c>
      <c r="M294" s="30">
        <v>0</v>
      </c>
      <c r="N294" s="14"/>
      <c r="O294" s="36">
        <f t="shared" si="70"/>
        <v>0</v>
      </c>
      <c r="P294" s="7">
        <v>0</v>
      </c>
      <c r="Q294" s="30">
        <v>0</v>
      </c>
      <c r="R294" s="14">
        <v>0</v>
      </c>
      <c r="S294" s="30">
        <v>0</v>
      </c>
      <c r="T294" s="36"/>
      <c r="U294" s="7">
        <v>0</v>
      </c>
      <c r="V294" s="7"/>
      <c r="W294" s="7">
        <f t="shared" si="86"/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14">
        <f t="shared" si="72"/>
        <v>0</v>
      </c>
      <c r="AN294" s="36"/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7">
        <v>0</v>
      </c>
      <c r="AV294" s="7">
        <v>0</v>
      </c>
      <c r="AW294" s="36"/>
      <c r="AX294" s="14">
        <f t="shared" si="73"/>
        <v>0</v>
      </c>
      <c r="AY294" s="7">
        <v>0</v>
      </c>
      <c r="AZ294" s="7">
        <v>0</v>
      </c>
      <c r="BA294" s="36"/>
      <c r="BB294" s="7">
        <f t="shared" si="74"/>
        <v>0</v>
      </c>
      <c r="BC294" s="36">
        <v>0</v>
      </c>
      <c r="BD294" s="36">
        <v>0</v>
      </c>
      <c r="BE294" s="7">
        <v>0</v>
      </c>
      <c r="BF294" s="7">
        <v>0</v>
      </c>
      <c r="BG294" s="7">
        <v>0</v>
      </c>
      <c r="BH294" s="36"/>
      <c r="BI294" s="7">
        <f t="shared" si="75"/>
        <v>0</v>
      </c>
      <c r="BJ294" s="36">
        <v>0</v>
      </c>
      <c r="BK294" s="14">
        <v>0</v>
      </c>
      <c r="BL294" s="16">
        <f t="shared" si="87"/>
        <v>0</v>
      </c>
      <c r="BM294" s="16">
        <f t="shared" si="77"/>
        <v>0</v>
      </c>
      <c r="BN294" s="7">
        <v>0</v>
      </c>
      <c r="BO294" s="7">
        <v>0</v>
      </c>
      <c r="BP294" s="7">
        <f t="shared" si="78"/>
        <v>0</v>
      </c>
      <c r="BQ294" s="36"/>
      <c r="BR294" s="7">
        <v>0</v>
      </c>
      <c r="BS294" s="7">
        <v>0</v>
      </c>
      <c r="BT294" s="7">
        <v>0</v>
      </c>
      <c r="BU294" s="7">
        <f t="shared" si="79"/>
        <v>0</v>
      </c>
      <c r="BV294" s="36"/>
      <c r="BW294" s="7">
        <v>0</v>
      </c>
      <c r="BX294" s="9">
        <f t="shared" si="88"/>
        <v>0</v>
      </c>
      <c r="BY294" s="7">
        <v>0</v>
      </c>
      <c r="BZ294" s="7">
        <v>0</v>
      </c>
      <c r="CA294" s="7">
        <v>0</v>
      </c>
      <c r="CB294" s="7">
        <v>0</v>
      </c>
      <c r="CC294" s="36"/>
      <c r="CD294" s="7">
        <f t="shared" si="81"/>
        <v>0</v>
      </c>
      <c r="CE294" s="7">
        <v>0</v>
      </c>
      <c r="CF294" s="7">
        <v>0</v>
      </c>
      <c r="CG294" s="36"/>
      <c r="CH294" s="7">
        <f t="shared" si="82"/>
        <v>0</v>
      </c>
      <c r="CI294" s="7">
        <v>0</v>
      </c>
      <c r="CJ294" s="7">
        <v>0</v>
      </c>
      <c r="CK294" s="7">
        <v>0</v>
      </c>
      <c r="CL294" s="7">
        <v>0</v>
      </c>
      <c r="CM294" s="36"/>
      <c r="CN294" s="7"/>
      <c r="CO294" s="7">
        <v>0</v>
      </c>
      <c r="CP294" s="7">
        <v>0</v>
      </c>
      <c r="CQ294" s="7">
        <v>0</v>
      </c>
      <c r="CR294" s="36"/>
      <c r="CS294" s="7">
        <f t="shared" si="83"/>
        <v>0</v>
      </c>
      <c r="CT294" s="36">
        <v>0</v>
      </c>
      <c r="CV294" s="7">
        <v>0</v>
      </c>
      <c r="CW294" s="9">
        <f t="shared" si="89"/>
        <v>0</v>
      </c>
      <c r="CX294" s="9">
        <f t="shared" si="85"/>
        <v>0</v>
      </c>
    </row>
    <row r="295" spans="1:102" ht="26.25">
      <c r="A295" s="8" t="s">
        <v>159</v>
      </c>
      <c r="B295" s="6" t="s">
        <v>160</v>
      </c>
      <c r="C295" s="7">
        <v>0</v>
      </c>
      <c r="D295" s="7">
        <v>0</v>
      </c>
      <c r="E295" s="7">
        <v>0</v>
      </c>
      <c r="F295" s="7">
        <v>0</v>
      </c>
      <c r="G295" s="7"/>
      <c r="H295" s="36">
        <f t="shared" si="69"/>
        <v>0</v>
      </c>
      <c r="I295" s="36">
        <v>0</v>
      </c>
      <c r="J295" s="7">
        <v>0</v>
      </c>
      <c r="K295" s="7">
        <v>0</v>
      </c>
      <c r="L295" s="7">
        <v>0</v>
      </c>
      <c r="M295" s="30">
        <v>0</v>
      </c>
      <c r="N295" s="14"/>
      <c r="O295" s="36">
        <f t="shared" si="70"/>
        <v>0</v>
      </c>
      <c r="P295" s="7">
        <v>0</v>
      </c>
      <c r="Q295" s="30">
        <v>0</v>
      </c>
      <c r="R295" s="14">
        <v>0</v>
      </c>
      <c r="S295" s="30">
        <v>0</v>
      </c>
      <c r="T295" s="36"/>
      <c r="U295" s="7">
        <v>0</v>
      </c>
      <c r="V295" s="7"/>
      <c r="W295" s="7">
        <f t="shared" si="86"/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14">
        <f t="shared" si="72"/>
        <v>0</v>
      </c>
      <c r="AN295" s="36"/>
      <c r="AO295" s="7">
        <v>0</v>
      </c>
      <c r="AP295" s="7">
        <v>0</v>
      </c>
      <c r="AQ295" s="7">
        <v>0</v>
      </c>
      <c r="AR295" s="7">
        <v>0</v>
      </c>
      <c r="AS295" s="7">
        <v>0</v>
      </c>
      <c r="AT295" s="7">
        <v>0</v>
      </c>
      <c r="AU295" s="7">
        <v>0</v>
      </c>
      <c r="AV295" s="7">
        <v>0</v>
      </c>
      <c r="AW295" s="36"/>
      <c r="AX295" s="14">
        <f t="shared" si="73"/>
        <v>0</v>
      </c>
      <c r="AY295" s="7">
        <v>0</v>
      </c>
      <c r="AZ295" s="7">
        <v>0</v>
      </c>
      <c r="BA295" s="36"/>
      <c r="BB295" s="7">
        <f t="shared" si="74"/>
        <v>0</v>
      </c>
      <c r="BC295" s="36">
        <v>0</v>
      </c>
      <c r="BD295" s="36">
        <v>0</v>
      </c>
      <c r="BE295" s="7">
        <v>0</v>
      </c>
      <c r="BF295" s="7">
        <v>0</v>
      </c>
      <c r="BG295" s="7">
        <v>0</v>
      </c>
      <c r="BH295" s="36"/>
      <c r="BI295" s="7">
        <f t="shared" si="75"/>
        <v>0</v>
      </c>
      <c r="BJ295" s="36">
        <v>0</v>
      </c>
      <c r="BK295" s="14">
        <v>0</v>
      </c>
      <c r="BL295" s="16">
        <f t="shared" si="87"/>
        <v>0</v>
      </c>
      <c r="BM295" s="16">
        <f t="shared" si="77"/>
        <v>0</v>
      </c>
      <c r="BN295" s="7">
        <v>0</v>
      </c>
      <c r="BO295" s="7">
        <v>0</v>
      </c>
      <c r="BP295" s="7">
        <f t="shared" si="78"/>
        <v>0</v>
      </c>
      <c r="BQ295" s="36"/>
      <c r="BR295" s="7">
        <v>0</v>
      </c>
      <c r="BS295" s="7">
        <v>0</v>
      </c>
      <c r="BT295" s="7">
        <v>0</v>
      </c>
      <c r="BU295" s="7">
        <f t="shared" si="79"/>
        <v>0</v>
      </c>
      <c r="BV295" s="36"/>
      <c r="BW295" s="7">
        <v>0</v>
      </c>
      <c r="BX295" s="9">
        <f t="shared" si="88"/>
        <v>0</v>
      </c>
      <c r="BY295" s="7">
        <v>0</v>
      </c>
      <c r="BZ295" s="7">
        <v>0</v>
      </c>
      <c r="CA295" s="7">
        <v>0</v>
      </c>
      <c r="CB295" s="7">
        <v>0</v>
      </c>
      <c r="CC295" s="36"/>
      <c r="CD295" s="7">
        <f t="shared" si="81"/>
        <v>0</v>
      </c>
      <c r="CE295" s="7">
        <v>0</v>
      </c>
      <c r="CF295" s="7">
        <v>0</v>
      </c>
      <c r="CG295" s="36"/>
      <c r="CH295" s="7">
        <f t="shared" si="82"/>
        <v>0</v>
      </c>
      <c r="CI295" s="7">
        <v>0</v>
      </c>
      <c r="CJ295" s="7">
        <v>0</v>
      </c>
      <c r="CK295" s="7">
        <v>0</v>
      </c>
      <c r="CL295" s="7">
        <v>0</v>
      </c>
      <c r="CM295" s="36"/>
      <c r="CN295" s="7"/>
      <c r="CO295" s="7">
        <v>0</v>
      </c>
      <c r="CP295" s="7">
        <v>0</v>
      </c>
      <c r="CQ295" s="7">
        <v>0</v>
      </c>
      <c r="CR295" s="36"/>
      <c r="CS295" s="7">
        <f t="shared" si="83"/>
        <v>0</v>
      </c>
      <c r="CT295" s="36">
        <v>0</v>
      </c>
      <c r="CV295" s="7">
        <v>0</v>
      </c>
      <c r="CW295" s="9">
        <f t="shared" si="89"/>
        <v>0</v>
      </c>
      <c r="CX295" s="9">
        <f t="shared" si="85"/>
        <v>0</v>
      </c>
    </row>
    <row r="296" spans="1:102" ht="26.25">
      <c r="A296" s="8" t="s">
        <v>161</v>
      </c>
      <c r="B296" s="6" t="s">
        <v>162</v>
      </c>
      <c r="C296" s="7">
        <v>0</v>
      </c>
      <c r="D296" s="7">
        <v>0</v>
      </c>
      <c r="E296" s="7">
        <v>0</v>
      </c>
      <c r="F296" s="7">
        <v>0</v>
      </c>
      <c r="G296" s="7"/>
      <c r="H296" s="36">
        <f t="shared" si="69"/>
        <v>0</v>
      </c>
      <c r="I296" s="36">
        <v>0</v>
      </c>
      <c r="J296" s="7">
        <v>0</v>
      </c>
      <c r="K296" s="7">
        <v>0</v>
      </c>
      <c r="L296" s="7">
        <v>0</v>
      </c>
      <c r="M296" s="30">
        <v>0</v>
      </c>
      <c r="N296" s="14"/>
      <c r="O296" s="36">
        <f t="shared" si="70"/>
        <v>0</v>
      </c>
      <c r="P296" s="7">
        <v>0</v>
      </c>
      <c r="Q296" s="30">
        <v>0</v>
      </c>
      <c r="R296" s="14">
        <v>0</v>
      </c>
      <c r="S296" s="30">
        <v>0</v>
      </c>
      <c r="T296" s="36"/>
      <c r="U296" s="7">
        <v>0</v>
      </c>
      <c r="V296" s="7"/>
      <c r="W296" s="7">
        <f t="shared" si="86"/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14">
        <f t="shared" si="72"/>
        <v>0</v>
      </c>
      <c r="AN296" s="36"/>
      <c r="AO296" s="7">
        <v>0</v>
      </c>
      <c r="AP296" s="7">
        <v>0</v>
      </c>
      <c r="AQ296" s="7">
        <v>0</v>
      </c>
      <c r="AR296" s="7">
        <v>0</v>
      </c>
      <c r="AS296" s="7">
        <v>0</v>
      </c>
      <c r="AT296" s="7">
        <v>0</v>
      </c>
      <c r="AU296" s="7">
        <v>0</v>
      </c>
      <c r="AV296" s="7">
        <v>0</v>
      </c>
      <c r="AW296" s="36"/>
      <c r="AX296" s="14">
        <f t="shared" si="73"/>
        <v>0</v>
      </c>
      <c r="AY296" s="7">
        <v>0</v>
      </c>
      <c r="AZ296" s="7">
        <v>0</v>
      </c>
      <c r="BA296" s="36"/>
      <c r="BB296" s="7">
        <f t="shared" si="74"/>
        <v>0</v>
      </c>
      <c r="BC296" s="36">
        <v>0</v>
      </c>
      <c r="BD296" s="36">
        <v>0</v>
      </c>
      <c r="BE296" s="7">
        <v>0</v>
      </c>
      <c r="BF296" s="7">
        <v>0</v>
      </c>
      <c r="BG296" s="7">
        <v>0</v>
      </c>
      <c r="BH296" s="36"/>
      <c r="BI296" s="7">
        <f t="shared" si="75"/>
        <v>0</v>
      </c>
      <c r="BJ296" s="36">
        <v>0</v>
      </c>
      <c r="BK296" s="14">
        <v>0</v>
      </c>
      <c r="BL296" s="16">
        <f t="shared" si="87"/>
        <v>0</v>
      </c>
      <c r="BM296" s="16">
        <f t="shared" si="77"/>
        <v>0</v>
      </c>
      <c r="BN296" s="7">
        <v>0</v>
      </c>
      <c r="BO296" s="7">
        <v>0</v>
      </c>
      <c r="BP296" s="7">
        <f t="shared" si="78"/>
        <v>0</v>
      </c>
      <c r="BQ296" s="36"/>
      <c r="BR296" s="7">
        <v>0</v>
      </c>
      <c r="BS296" s="7">
        <v>0</v>
      </c>
      <c r="BT296" s="7">
        <v>0</v>
      </c>
      <c r="BU296" s="7">
        <f t="shared" si="79"/>
        <v>0</v>
      </c>
      <c r="BV296" s="36"/>
      <c r="BW296" s="7">
        <v>0</v>
      </c>
      <c r="BX296" s="9">
        <f t="shared" si="88"/>
        <v>0</v>
      </c>
      <c r="BY296" s="7">
        <v>0</v>
      </c>
      <c r="BZ296" s="7">
        <v>0</v>
      </c>
      <c r="CA296" s="7">
        <v>0</v>
      </c>
      <c r="CB296" s="7">
        <v>0</v>
      </c>
      <c r="CC296" s="36"/>
      <c r="CD296" s="7">
        <f t="shared" si="81"/>
        <v>0</v>
      </c>
      <c r="CE296" s="7">
        <v>0</v>
      </c>
      <c r="CF296" s="7">
        <v>0</v>
      </c>
      <c r="CG296" s="36"/>
      <c r="CH296" s="7">
        <f t="shared" si="82"/>
        <v>0</v>
      </c>
      <c r="CI296" s="7">
        <v>0</v>
      </c>
      <c r="CJ296" s="7">
        <v>0</v>
      </c>
      <c r="CK296" s="7">
        <v>0</v>
      </c>
      <c r="CL296" s="7">
        <v>0</v>
      </c>
      <c r="CM296" s="36"/>
      <c r="CN296" s="7"/>
      <c r="CO296" s="7">
        <v>0</v>
      </c>
      <c r="CP296" s="7">
        <v>0</v>
      </c>
      <c r="CQ296" s="7">
        <v>0</v>
      </c>
      <c r="CR296" s="36"/>
      <c r="CS296" s="7">
        <f t="shared" si="83"/>
        <v>0</v>
      </c>
      <c r="CT296" s="36">
        <v>0</v>
      </c>
      <c r="CV296" s="7">
        <v>0</v>
      </c>
      <c r="CW296" s="9">
        <f t="shared" si="89"/>
        <v>0</v>
      </c>
      <c r="CX296" s="9">
        <f t="shared" si="85"/>
        <v>0</v>
      </c>
    </row>
    <row r="297" spans="1:102" ht="39">
      <c r="A297" s="8" t="s">
        <v>163</v>
      </c>
      <c r="B297" s="6" t="s">
        <v>164</v>
      </c>
      <c r="C297" s="7">
        <v>0</v>
      </c>
      <c r="D297" s="7">
        <v>0</v>
      </c>
      <c r="E297" s="7">
        <v>0</v>
      </c>
      <c r="F297" s="7">
        <v>0</v>
      </c>
      <c r="G297" s="7"/>
      <c r="H297" s="36">
        <f t="shared" si="69"/>
        <v>0</v>
      </c>
      <c r="I297" s="36">
        <v>0</v>
      </c>
      <c r="J297" s="7">
        <v>0</v>
      </c>
      <c r="K297" s="7">
        <v>0</v>
      </c>
      <c r="L297" s="7">
        <v>0</v>
      </c>
      <c r="M297" s="30">
        <v>0</v>
      </c>
      <c r="N297" s="14"/>
      <c r="O297" s="36">
        <f t="shared" si="70"/>
        <v>0</v>
      </c>
      <c r="P297" s="7">
        <v>0</v>
      </c>
      <c r="Q297" s="30">
        <v>0</v>
      </c>
      <c r="R297" s="14">
        <v>0</v>
      </c>
      <c r="S297" s="30">
        <v>0</v>
      </c>
      <c r="T297" s="36"/>
      <c r="U297" s="7">
        <v>0</v>
      </c>
      <c r="V297" s="7"/>
      <c r="W297" s="7">
        <f t="shared" si="86"/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14">
        <f t="shared" si="72"/>
        <v>0</v>
      </c>
      <c r="AN297" s="36"/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7">
        <v>0</v>
      </c>
      <c r="AW297" s="36"/>
      <c r="AX297" s="14">
        <f t="shared" si="73"/>
        <v>0</v>
      </c>
      <c r="AY297" s="7">
        <v>0</v>
      </c>
      <c r="AZ297" s="7">
        <v>0</v>
      </c>
      <c r="BA297" s="36"/>
      <c r="BB297" s="7">
        <f t="shared" si="74"/>
        <v>0</v>
      </c>
      <c r="BC297" s="36">
        <v>0</v>
      </c>
      <c r="BD297" s="36">
        <v>0</v>
      </c>
      <c r="BE297" s="7">
        <v>0</v>
      </c>
      <c r="BF297" s="7">
        <v>0</v>
      </c>
      <c r="BG297" s="7">
        <v>0</v>
      </c>
      <c r="BH297" s="36"/>
      <c r="BI297" s="7">
        <f t="shared" si="75"/>
        <v>0</v>
      </c>
      <c r="BJ297" s="36">
        <v>0</v>
      </c>
      <c r="BK297" s="14">
        <v>0</v>
      </c>
      <c r="BL297" s="16">
        <f t="shared" si="87"/>
        <v>0</v>
      </c>
      <c r="BM297" s="16">
        <f t="shared" si="77"/>
        <v>0</v>
      </c>
      <c r="BN297" s="7">
        <v>0</v>
      </c>
      <c r="BO297" s="7">
        <v>0</v>
      </c>
      <c r="BP297" s="7">
        <f t="shared" si="78"/>
        <v>0</v>
      </c>
      <c r="BQ297" s="36"/>
      <c r="BR297" s="7">
        <v>0</v>
      </c>
      <c r="BS297" s="7">
        <v>0</v>
      </c>
      <c r="BT297" s="7">
        <v>0</v>
      </c>
      <c r="BU297" s="7">
        <f t="shared" si="79"/>
        <v>0</v>
      </c>
      <c r="BV297" s="36"/>
      <c r="BW297" s="7">
        <v>0</v>
      </c>
      <c r="BX297" s="9">
        <f t="shared" si="88"/>
        <v>0</v>
      </c>
      <c r="BY297" s="7">
        <v>0</v>
      </c>
      <c r="BZ297" s="7">
        <v>0</v>
      </c>
      <c r="CA297" s="7">
        <v>0</v>
      </c>
      <c r="CB297" s="7">
        <v>0</v>
      </c>
      <c r="CC297" s="36"/>
      <c r="CD297" s="7">
        <f t="shared" si="81"/>
        <v>0</v>
      </c>
      <c r="CE297" s="7">
        <v>0</v>
      </c>
      <c r="CF297" s="7">
        <v>0</v>
      </c>
      <c r="CG297" s="36"/>
      <c r="CH297" s="7">
        <f t="shared" si="82"/>
        <v>0</v>
      </c>
      <c r="CI297" s="7">
        <v>0</v>
      </c>
      <c r="CJ297" s="7">
        <v>0</v>
      </c>
      <c r="CK297" s="7">
        <v>0</v>
      </c>
      <c r="CL297" s="7">
        <v>0</v>
      </c>
      <c r="CM297" s="36"/>
      <c r="CN297" s="7"/>
      <c r="CO297" s="7">
        <v>0</v>
      </c>
      <c r="CP297" s="7">
        <v>0</v>
      </c>
      <c r="CQ297" s="7">
        <v>0</v>
      </c>
      <c r="CR297" s="36"/>
      <c r="CS297" s="7">
        <f t="shared" si="83"/>
        <v>0</v>
      </c>
      <c r="CT297" s="36">
        <v>0</v>
      </c>
      <c r="CV297" s="7">
        <v>0</v>
      </c>
      <c r="CW297" s="9">
        <f t="shared" si="89"/>
        <v>0</v>
      </c>
      <c r="CX297" s="9">
        <f t="shared" si="85"/>
        <v>0</v>
      </c>
    </row>
    <row r="298" spans="1:102" ht="26.25">
      <c r="A298" s="8" t="s">
        <v>165</v>
      </c>
      <c r="B298" s="6" t="s">
        <v>166</v>
      </c>
      <c r="C298" s="7">
        <v>0</v>
      </c>
      <c r="D298" s="7">
        <v>0</v>
      </c>
      <c r="E298" s="7">
        <v>0</v>
      </c>
      <c r="F298" s="7">
        <v>0</v>
      </c>
      <c r="G298" s="7"/>
      <c r="H298" s="36">
        <f t="shared" si="69"/>
        <v>0</v>
      </c>
      <c r="I298" s="36">
        <v>0</v>
      </c>
      <c r="J298" s="7">
        <v>0</v>
      </c>
      <c r="K298" s="7">
        <v>0</v>
      </c>
      <c r="L298" s="7">
        <v>0</v>
      </c>
      <c r="M298" s="30">
        <v>0</v>
      </c>
      <c r="N298" s="14"/>
      <c r="O298" s="36">
        <f t="shared" si="70"/>
        <v>0</v>
      </c>
      <c r="P298" s="7">
        <v>0</v>
      </c>
      <c r="Q298" s="30">
        <v>0</v>
      </c>
      <c r="R298" s="14">
        <v>0</v>
      </c>
      <c r="S298" s="30">
        <v>0</v>
      </c>
      <c r="T298" s="36"/>
      <c r="U298" s="7">
        <v>0</v>
      </c>
      <c r="V298" s="7"/>
      <c r="W298" s="7">
        <f t="shared" si="86"/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14">
        <f t="shared" si="72"/>
        <v>0</v>
      </c>
      <c r="AN298" s="36"/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7">
        <v>0</v>
      </c>
      <c r="AV298" s="7">
        <v>0</v>
      </c>
      <c r="AW298" s="36"/>
      <c r="AX298" s="14">
        <f t="shared" si="73"/>
        <v>0</v>
      </c>
      <c r="AY298" s="7">
        <v>0</v>
      </c>
      <c r="AZ298" s="7">
        <v>0</v>
      </c>
      <c r="BA298" s="36"/>
      <c r="BB298" s="7">
        <f t="shared" si="74"/>
        <v>0</v>
      </c>
      <c r="BC298" s="36">
        <v>0</v>
      </c>
      <c r="BD298" s="36">
        <v>0</v>
      </c>
      <c r="BE298" s="7">
        <v>0</v>
      </c>
      <c r="BF298" s="7">
        <v>0</v>
      </c>
      <c r="BG298" s="7">
        <v>0</v>
      </c>
      <c r="BH298" s="36"/>
      <c r="BI298" s="7">
        <f t="shared" si="75"/>
        <v>0</v>
      </c>
      <c r="BJ298" s="36">
        <v>0</v>
      </c>
      <c r="BK298" s="14">
        <v>0</v>
      </c>
      <c r="BL298" s="16">
        <f t="shared" si="87"/>
        <v>0</v>
      </c>
      <c r="BM298" s="16">
        <f t="shared" si="77"/>
        <v>0</v>
      </c>
      <c r="BN298" s="7">
        <v>0</v>
      </c>
      <c r="BO298" s="7">
        <v>0</v>
      </c>
      <c r="BP298" s="7">
        <f t="shared" si="78"/>
        <v>0</v>
      </c>
      <c r="BQ298" s="36"/>
      <c r="BR298" s="7">
        <v>0</v>
      </c>
      <c r="BS298" s="7">
        <v>0</v>
      </c>
      <c r="BT298" s="7">
        <v>0</v>
      </c>
      <c r="BU298" s="7">
        <f t="shared" si="79"/>
        <v>0</v>
      </c>
      <c r="BV298" s="36"/>
      <c r="BW298" s="7">
        <v>0</v>
      </c>
      <c r="BX298" s="9">
        <f t="shared" si="88"/>
        <v>0</v>
      </c>
      <c r="BY298" s="7">
        <v>0</v>
      </c>
      <c r="BZ298" s="7">
        <v>0</v>
      </c>
      <c r="CA298" s="7">
        <v>0</v>
      </c>
      <c r="CB298" s="7">
        <v>0</v>
      </c>
      <c r="CC298" s="36"/>
      <c r="CD298" s="7">
        <f t="shared" si="81"/>
        <v>0</v>
      </c>
      <c r="CE298" s="7">
        <v>0</v>
      </c>
      <c r="CF298" s="7">
        <v>0</v>
      </c>
      <c r="CG298" s="36"/>
      <c r="CH298" s="7">
        <f t="shared" si="82"/>
        <v>0</v>
      </c>
      <c r="CI298" s="7">
        <v>0</v>
      </c>
      <c r="CJ298" s="7">
        <v>0</v>
      </c>
      <c r="CK298" s="7">
        <v>0</v>
      </c>
      <c r="CL298" s="7">
        <v>0</v>
      </c>
      <c r="CM298" s="36"/>
      <c r="CN298" s="7"/>
      <c r="CO298" s="7">
        <v>0</v>
      </c>
      <c r="CP298" s="7">
        <v>0</v>
      </c>
      <c r="CQ298" s="7">
        <v>0</v>
      </c>
      <c r="CR298" s="36"/>
      <c r="CS298" s="7">
        <f t="shared" si="83"/>
        <v>0</v>
      </c>
      <c r="CT298" s="36">
        <v>0</v>
      </c>
      <c r="CV298" s="7">
        <v>0</v>
      </c>
      <c r="CW298" s="9">
        <f t="shared" si="89"/>
        <v>0</v>
      </c>
      <c r="CX298" s="9">
        <f t="shared" si="85"/>
        <v>0</v>
      </c>
    </row>
    <row r="299" spans="1:102">
      <c r="A299" s="8" t="s">
        <v>167</v>
      </c>
      <c r="B299" s="6" t="s">
        <v>168</v>
      </c>
      <c r="C299" s="7">
        <v>0</v>
      </c>
      <c r="D299" s="7">
        <v>0</v>
      </c>
      <c r="E299" s="7">
        <v>0</v>
      </c>
      <c r="F299" s="7">
        <v>0</v>
      </c>
      <c r="G299" s="7"/>
      <c r="H299" s="36">
        <f t="shared" si="69"/>
        <v>0</v>
      </c>
      <c r="I299" s="36">
        <v>0</v>
      </c>
      <c r="J299" s="7">
        <v>0</v>
      </c>
      <c r="K299" s="7">
        <v>0</v>
      </c>
      <c r="L299" s="7">
        <v>0</v>
      </c>
      <c r="M299" s="30">
        <v>0</v>
      </c>
      <c r="N299" s="14"/>
      <c r="O299" s="36">
        <f t="shared" si="70"/>
        <v>0</v>
      </c>
      <c r="P299" s="7">
        <v>0</v>
      </c>
      <c r="Q299" s="30">
        <v>0</v>
      </c>
      <c r="R299" s="14">
        <v>0</v>
      </c>
      <c r="S299" s="30">
        <v>0</v>
      </c>
      <c r="T299" s="36"/>
      <c r="U299" s="7">
        <v>0</v>
      </c>
      <c r="V299" s="7"/>
      <c r="W299" s="7">
        <f t="shared" si="86"/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14">
        <f t="shared" si="72"/>
        <v>0</v>
      </c>
      <c r="AN299" s="36"/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7">
        <v>0</v>
      </c>
      <c r="AV299" s="7">
        <v>0</v>
      </c>
      <c r="AW299" s="36"/>
      <c r="AX299" s="14">
        <f t="shared" si="73"/>
        <v>0</v>
      </c>
      <c r="AY299" s="7">
        <v>0</v>
      </c>
      <c r="AZ299" s="7">
        <v>0</v>
      </c>
      <c r="BA299" s="36"/>
      <c r="BB299" s="7">
        <f t="shared" si="74"/>
        <v>0</v>
      </c>
      <c r="BC299" s="36">
        <v>0</v>
      </c>
      <c r="BD299" s="36">
        <v>0</v>
      </c>
      <c r="BE299" s="7">
        <v>0</v>
      </c>
      <c r="BF299" s="7">
        <v>0</v>
      </c>
      <c r="BG299" s="7">
        <v>0</v>
      </c>
      <c r="BH299" s="36"/>
      <c r="BI299" s="7">
        <f t="shared" si="75"/>
        <v>0</v>
      </c>
      <c r="BJ299" s="36">
        <v>0</v>
      </c>
      <c r="BK299" s="14">
        <v>0</v>
      </c>
      <c r="BL299" s="16">
        <f t="shared" si="87"/>
        <v>0</v>
      </c>
      <c r="BM299" s="16">
        <f t="shared" si="77"/>
        <v>0</v>
      </c>
      <c r="BN299" s="7">
        <v>0</v>
      </c>
      <c r="BO299" s="7">
        <v>0</v>
      </c>
      <c r="BP299" s="7">
        <f t="shared" si="78"/>
        <v>0</v>
      </c>
      <c r="BQ299" s="36"/>
      <c r="BR299" s="7">
        <v>0</v>
      </c>
      <c r="BS299" s="7">
        <v>0</v>
      </c>
      <c r="BT299" s="7">
        <v>0</v>
      </c>
      <c r="BU299" s="7">
        <f t="shared" si="79"/>
        <v>0</v>
      </c>
      <c r="BV299" s="36"/>
      <c r="BW299" s="7">
        <v>0</v>
      </c>
      <c r="BX299" s="9">
        <f t="shared" si="88"/>
        <v>0</v>
      </c>
      <c r="BY299" s="7">
        <v>0</v>
      </c>
      <c r="BZ299" s="7">
        <v>0</v>
      </c>
      <c r="CA299" s="7">
        <v>0</v>
      </c>
      <c r="CB299" s="7">
        <v>0</v>
      </c>
      <c r="CC299" s="36"/>
      <c r="CD299" s="7">
        <f t="shared" si="81"/>
        <v>0</v>
      </c>
      <c r="CE299" s="7">
        <v>0</v>
      </c>
      <c r="CF299" s="7">
        <v>0</v>
      </c>
      <c r="CG299" s="36"/>
      <c r="CH299" s="7">
        <f t="shared" si="82"/>
        <v>0</v>
      </c>
      <c r="CI299" s="7">
        <v>0</v>
      </c>
      <c r="CJ299" s="7">
        <v>0</v>
      </c>
      <c r="CK299" s="7">
        <v>0</v>
      </c>
      <c r="CL299" s="7">
        <v>0</v>
      </c>
      <c r="CM299" s="36"/>
      <c r="CN299" s="7"/>
      <c r="CO299" s="7">
        <v>0</v>
      </c>
      <c r="CP299" s="7">
        <v>0</v>
      </c>
      <c r="CQ299" s="7">
        <v>0</v>
      </c>
      <c r="CR299" s="36"/>
      <c r="CS299" s="7">
        <f t="shared" si="83"/>
        <v>0</v>
      </c>
      <c r="CT299" s="36">
        <v>0</v>
      </c>
      <c r="CV299" s="7">
        <v>0</v>
      </c>
      <c r="CW299" s="9">
        <f t="shared" si="89"/>
        <v>0</v>
      </c>
      <c r="CX299" s="9">
        <f t="shared" si="85"/>
        <v>0</v>
      </c>
    </row>
    <row r="300" spans="1:102">
      <c r="A300" s="8" t="s">
        <v>169</v>
      </c>
      <c r="B300" s="6" t="s">
        <v>170</v>
      </c>
      <c r="C300" s="7">
        <v>0</v>
      </c>
      <c r="D300" s="7">
        <v>0</v>
      </c>
      <c r="E300" s="7">
        <v>0</v>
      </c>
      <c r="F300" s="7">
        <v>0</v>
      </c>
      <c r="G300" s="7"/>
      <c r="H300" s="36">
        <f t="shared" si="69"/>
        <v>0</v>
      </c>
      <c r="I300" s="36">
        <v>0</v>
      </c>
      <c r="J300" s="7">
        <v>0</v>
      </c>
      <c r="K300" s="7">
        <v>0</v>
      </c>
      <c r="L300" s="7">
        <v>0</v>
      </c>
      <c r="M300" s="30">
        <v>0</v>
      </c>
      <c r="N300" s="14"/>
      <c r="O300" s="36">
        <f t="shared" si="70"/>
        <v>0</v>
      </c>
      <c r="P300" s="7">
        <v>0</v>
      </c>
      <c r="Q300" s="30">
        <v>0</v>
      </c>
      <c r="R300" s="14">
        <v>0</v>
      </c>
      <c r="S300" s="30">
        <v>0</v>
      </c>
      <c r="T300" s="36"/>
      <c r="U300" s="7">
        <v>0</v>
      </c>
      <c r="V300" s="7"/>
      <c r="W300" s="7">
        <f t="shared" si="86"/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14">
        <f t="shared" si="72"/>
        <v>0</v>
      </c>
      <c r="AN300" s="36"/>
      <c r="AO300" s="7">
        <v>0</v>
      </c>
      <c r="AP300" s="7">
        <v>0</v>
      </c>
      <c r="AQ300" s="7">
        <v>0</v>
      </c>
      <c r="AR300" s="7">
        <v>0</v>
      </c>
      <c r="AS300" s="7">
        <v>0</v>
      </c>
      <c r="AT300" s="7">
        <v>0</v>
      </c>
      <c r="AU300" s="7">
        <v>0</v>
      </c>
      <c r="AV300" s="7">
        <v>0</v>
      </c>
      <c r="AW300" s="36"/>
      <c r="AX300" s="14">
        <f t="shared" si="73"/>
        <v>0</v>
      </c>
      <c r="AY300" s="7">
        <v>0</v>
      </c>
      <c r="AZ300" s="7">
        <v>0</v>
      </c>
      <c r="BA300" s="36"/>
      <c r="BB300" s="7">
        <f t="shared" si="74"/>
        <v>0</v>
      </c>
      <c r="BC300" s="36">
        <v>0</v>
      </c>
      <c r="BD300" s="36">
        <v>0</v>
      </c>
      <c r="BE300" s="7">
        <v>0</v>
      </c>
      <c r="BF300" s="7">
        <v>0</v>
      </c>
      <c r="BG300" s="7">
        <v>0</v>
      </c>
      <c r="BH300" s="36"/>
      <c r="BI300" s="7">
        <f t="shared" si="75"/>
        <v>0</v>
      </c>
      <c r="BJ300" s="36">
        <v>0</v>
      </c>
      <c r="BK300" s="14">
        <v>0</v>
      </c>
      <c r="BL300" s="16">
        <f t="shared" si="87"/>
        <v>0</v>
      </c>
      <c r="BM300" s="16">
        <f t="shared" si="77"/>
        <v>0</v>
      </c>
      <c r="BN300" s="7">
        <v>0</v>
      </c>
      <c r="BO300" s="7">
        <v>0</v>
      </c>
      <c r="BP300" s="7">
        <f t="shared" si="78"/>
        <v>0</v>
      </c>
      <c r="BQ300" s="36"/>
      <c r="BR300" s="7">
        <v>0</v>
      </c>
      <c r="BS300" s="7">
        <v>0</v>
      </c>
      <c r="BT300" s="7">
        <v>0</v>
      </c>
      <c r="BU300" s="7">
        <f t="shared" si="79"/>
        <v>0</v>
      </c>
      <c r="BV300" s="36"/>
      <c r="BW300" s="7">
        <v>0</v>
      </c>
      <c r="BX300" s="9">
        <f t="shared" si="88"/>
        <v>0</v>
      </c>
      <c r="BY300" s="7">
        <v>0</v>
      </c>
      <c r="BZ300" s="7">
        <v>0</v>
      </c>
      <c r="CA300" s="7">
        <v>0</v>
      </c>
      <c r="CB300" s="7">
        <v>0</v>
      </c>
      <c r="CC300" s="36"/>
      <c r="CD300" s="7">
        <f t="shared" si="81"/>
        <v>0</v>
      </c>
      <c r="CE300" s="7">
        <v>0</v>
      </c>
      <c r="CF300" s="7">
        <v>0</v>
      </c>
      <c r="CG300" s="36"/>
      <c r="CH300" s="7">
        <f t="shared" si="82"/>
        <v>0</v>
      </c>
      <c r="CI300" s="7">
        <v>0</v>
      </c>
      <c r="CJ300" s="7">
        <v>0</v>
      </c>
      <c r="CK300" s="7">
        <v>0</v>
      </c>
      <c r="CL300" s="7">
        <v>0</v>
      </c>
      <c r="CM300" s="36"/>
      <c r="CN300" s="7"/>
      <c r="CO300" s="7">
        <v>0</v>
      </c>
      <c r="CP300" s="7">
        <v>0</v>
      </c>
      <c r="CQ300" s="7">
        <v>0</v>
      </c>
      <c r="CR300" s="36"/>
      <c r="CS300" s="7">
        <f t="shared" si="83"/>
        <v>0</v>
      </c>
      <c r="CT300" s="36">
        <v>0</v>
      </c>
      <c r="CV300" s="7">
        <v>0</v>
      </c>
      <c r="CW300" s="9">
        <f t="shared" si="89"/>
        <v>0</v>
      </c>
      <c r="CX300" s="9">
        <f t="shared" si="85"/>
        <v>0</v>
      </c>
    </row>
    <row r="301" spans="1:102">
      <c r="A301" s="8" t="s">
        <v>171</v>
      </c>
      <c r="B301" s="6" t="s">
        <v>172</v>
      </c>
      <c r="C301" s="7">
        <v>0</v>
      </c>
      <c r="D301" s="7">
        <v>0</v>
      </c>
      <c r="E301" s="7">
        <v>0</v>
      </c>
      <c r="F301" s="7">
        <v>0</v>
      </c>
      <c r="G301" s="7"/>
      <c r="H301" s="36">
        <f t="shared" si="69"/>
        <v>0</v>
      </c>
      <c r="I301" s="36">
        <v>0</v>
      </c>
      <c r="J301" s="7">
        <v>0</v>
      </c>
      <c r="K301" s="7">
        <v>0</v>
      </c>
      <c r="L301" s="7">
        <v>0</v>
      </c>
      <c r="M301" s="30">
        <v>0</v>
      </c>
      <c r="N301" s="14"/>
      <c r="O301" s="36">
        <f t="shared" si="70"/>
        <v>0</v>
      </c>
      <c r="P301" s="7">
        <v>0</v>
      </c>
      <c r="Q301" s="30">
        <v>0</v>
      </c>
      <c r="R301" s="14">
        <v>0</v>
      </c>
      <c r="S301" s="30">
        <v>0</v>
      </c>
      <c r="T301" s="36"/>
      <c r="U301" s="7">
        <v>0</v>
      </c>
      <c r="V301" s="7"/>
      <c r="W301" s="7">
        <f t="shared" si="86"/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14">
        <f t="shared" si="72"/>
        <v>0</v>
      </c>
      <c r="AN301" s="36"/>
      <c r="AO301" s="7">
        <v>0</v>
      </c>
      <c r="AP301" s="7">
        <v>0</v>
      </c>
      <c r="AQ301" s="7">
        <v>0</v>
      </c>
      <c r="AR301" s="7">
        <v>0</v>
      </c>
      <c r="AS301" s="7">
        <v>0</v>
      </c>
      <c r="AT301" s="7">
        <v>0</v>
      </c>
      <c r="AU301" s="7">
        <v>0</v>
      </c>
      <c r="AV301" s="7">
        <v>0</v>
      </c>
      <c r="AW301" s="36"/>
      <c r="AX301" s="14">
        <f t="shared" si="73"/>
        <v>0</v>
      </c>
      <c r="AY301" s="7">
        <v>0</v>
      </c>
      <c r="AZ301" s="7">
        <v>0</v>
      </c>
      <c r="BA301" s="36"/>
      <c r="BB301" s="7">
        <f t="shared" si="74"/>
        <v>0</v>
      </c>
      <c r="BC301" s="36">
        <v>0</v>
      </c>
      <c r="BD301" s="36">
        <v>0</v>
      </c>
      <c r="BE301" s="7">
        <v>0</v>
      </c>
      <c r="BF301" s="7">
        <v>0</v>
      </c>
      <c r="BG301" s="7">
        <v>0</v>
      </c>
      <c r="BH301" s="36"/>
      <c r="BI301" s="7">
        <f t="shared" si="75"/>
        <v>0</v>
      </c>
      <c r="BJ301" s="36">
        <v>0</v>
      </c>
      <c r="BK301" s="14">
        <v>0</v>
      </c>
      <c r="BL301" s="16">
        <f t="shared" si="87"/>
        <v>0</v>
      </c>
      <c r="BM301" s="16">
        <f t="shared" si="77"/>
        <v>0</v>
      </c>
      <c r="BN301" s="7">
        <v>0</v>
      </c>
      <c r="BO301" s="7">
        <v>0</v>
      </c>
      <c r="BP301" s="7">
        <f t="shared" si="78"/>
        <v>0</v>
      </c>
      <c r="BQ301" s="36"/>
      <c r="BR301" s="7">
        <v>0</v>
      </c>
      <c r="BS301" s="7">
        <v>0</v>
      </c>
      <c r="BT301" s="7">
        <v>0</v>
      </c>
      <c r="BU301" s="7">
        <f t="shared" si="79"/>
        <v>0</v>
      </c>
      <c r="BV301" s="36"/>
      <c r="BW301" s="7">
        <v>0</v>
      </c>
      <c r="BX301" s="9">
        <f t="shared" si="88"/>
        <v>0</v>
      </c>
      <c r="BY301" s="7">
        <v>0</v>
      </c>
      <c r="BZ301" s="7">
        <v>0</v>
      </c>
      <c r="CA301" s="7">
        <v>0</v>
      </c>
      <c r="CB301" s="7">
        <v>0</v>
      </c>
      <c r="CC301" s="36"/>
      <c r="CD301" s="7">
        <f t="shared" si="81"/>
        <v>0</v>
      </c>
      <c r="CE301" s="7">
        <v>0</v>
      </c>
      <c r="CF301" s="7">
        <v>0</v>
      </c>
      <c r="CG301" s="36"/>
      <c r="CH301" s="7">
        <f t="shared" si="82"/>
        <v>0</v>
      </c>
      <c r="CI301" s="7">
        <v>0</v>
      </c>
      <c r="CJ301" s="7">
        <v>0</v>
      </c>
      <c r="CK301" s="7">
        <v>0</v>
      </c>
      <c r="CL301" s="7">
        <v>0</v>
      </c>
      <c r="CM301" s="36"/>
      <c r="CN301" s="7"/>
      <c r="CO301" s="7">
        <v>0</v>
      </c>
      <c r="CP301" s="7">
        <v>0</v>
      </c>
      <c r="CQ301" s="7">
        <v>0</v>
      </c>
      <c r="CR301" s="36"/>
      <c r="CS301" s="7">
        <f t="shared" si="83"/>
        <v>0</v>
      </c>
      <c r="CT301" s="36">
        <v>0</v>
      </c>
      <c r="CV301" s="7">
        <v>0</v>
      </c>
      <c r="CW301" s="9">
        <f t="shared" si="89"/>
        <v>0</v>
      </c>
      <c r="CX301" s="9">
        <f t="shared" si="85"/>
        <v>0</v>
      </c>
    </row>
    <row r="302" spans="1:102">
      <c r="A302" s="8" t="s">
        <v>173</v>
      </c>
      <c r="B302" s="6" t="s">
        <v>174</v>
      </c>
      <c r="C302" s="7">
        <v>0</v>
      </c>
      <c r="D302" s="7">
        <v>0</v>
      </c>
      <c r="E302" s="7">
        <v>0</v>
      </c>
      <c r="F302" s="7">
        <v>0</v>
      </c>
      <c r="G302" s="7"/>
      <c r="H302" s="36">
        <f t="shared" si="69"/>
        <v>0</v>
      </c>
      <c r="I302" s="36">
        <v>0</v>
      </c>
      <c r="J302" s="7">
        <v>0</v>
      </c>
      <c r="K302" s="7">
        <v>0</v>
      </c>
      <c r="L302" s="7">
        <v>0</v>
      </c>
      <c r="M302" s="30">
        <v>0</v>
      </c>
      <c r="N302" s="14"/>
      <c r="O302" s="36">
        <f t="shared" si="70"/>
        <v>0</v>
      </c>
      <c r="P302" s="7">
        <v>0</v>
      </c>
      <c r="Q302" s="30">
        <v>0</v>
      </c>
      <c r="R302" s="14">
        <v>0</v>
      </c>
      <c r="S302" s="30">
        <v>0</v>
      </c>
      <c r="T302" s="36"/>
      <c r="U302" s="7">
        <v>0</v>
      </c>
      <c r="V302" s="7"/>
      <c r="W302" s="7">
        <f t="shared" si="86"/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14">
        <f t="shared" si="72"/>
        <v>0</v>
      </c>
      <c r="AN302" s="36"/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7">
        <v>0</v>
      </c>
      <c r="AV302" s="7">
        <v>0</v>
      </c>
      <c r="AW302" s="36"/>
      <c r="AX302" s="14">
        <f t="shared" si="73"/>
        <v>0</v>
      </c>
      <c r="AY302" s="7">
        <v>0</v>
      </c>
      <c r="AZ302" s="7">
        <v>0</v>
      </c>
      <c r="BA302" s="36"/>
      <c r="BB302" s="7">
        <f t="shared" si="74"/>
        <v>0</v>
      </c>
      <c r="BC302" s="36">
        <v>0</v>
      </c>
      <c r="BD302" s="36">
        <v>0</v>
      </c>
      <c r="BE302" s="7">
        <v>0</v>
      </c>
      <c r="BF302" s="7">
        <v>0</v>
      </c>
      <c r="BG302" s="7">
        <v>0</v>
      </c>
      <c r="BH302" s="36"/>
      <c r="BI302" s="7">
        <f t="shared" si="75"/>
        <v>0</v>
      </c>
      <c r="BJ302" s="36">
        <v>0</v>
      </c>
      <c r="BK302" s="14">
        <v>0</v>
      </c>
      <c r="BL302" s="16">
        <f t="shared" si="87"/>
        <v>0</v>
      </c>
      <c r="BM302" s="16">
        <f t="shared" si="77"/>
        <v>0</v>
      </c>
      <c r="BN302" s="7">
        <v>0</v>
      </c>
      <c r="BO302" s="7">
        <v>0</v>
      </c>
      <c r="BP302" s="7">
        <f t="shared" si="78"/>
        <v>0</v>
      </c>
      <c r="BQ302" s="36"/>
      <c r="BR302" s="7">
        <v>0</v>
      </c>
      <c r="BS302" s="7">
        <v>0</v>
      </c>
      <c r="BT302" s="7">
        <v>0</v>
      </c>
      <c r="BU302" s="7">
        <f t="shared" si="79"/>
        <v>0</v>
      </c>
      <c r="BV302" s="36"/>
      <c r="BW302" s="7">
        <v>0</v>
      </c>
      <c r="BX302" s="9">
        <f t="shared" si="88"/>
        <v>0</v>
      </c>
      <c r="BY302" s="7">
        <v>0</v>
      </c>
      <c r="BZ302" s="7">
        <v>0</v>
      </c>
      <c r="CA302" s="7">
        <v>0</v>
      </c>
      <c r="CB302" s="7">
        <v>0</v>
      </c>
      <c r="CC302" s="36"/>
      <c r="CD302" s="7">
        <f t="shared" si="81"/>
        <v>0</v>
      </c>
      <c r="CE302" s="7">
        <v>0</v>
      </c>
      <c r="CF302" s="7">
        <v>0</v>
      </c>
      <c r="CG302" s="36"/>
      <c r="CH302" s="7">
        <f t="shared" si="82"/>
        <v>0</v>
      </c>
      <c r="CI302" s="7">
        <v>0</v>
      </c>
      <c r="CJ302" s="7">
        <v>0</v>
      </c>
      <c r="CK302" s="7">
        <v>0</v>
      </c>
      <c r="CL302" s="7">
        <v>0</v>
      </c>
      <c r="CM302" s="36"/>
      <c r="CN302" s="7"/>
      <c r="CO302" s="7">
        <v>0</v>
      </c>
      <c r="CP302" s="7">
        <v>0</v>
      </c>
      <c r="CQ302" s="7">
        <v>0</v>
      </c>
      <c r="CR302" s="36"/>
      <c r="CS302" s="7">
        <f t="shared" si="83"/>
        <v>0</v>
      </c>
      <c r="CT302" s="36">
        <v>0</v>
      </c>
      <c r="CV302" s="7">
        <v>0</v>
      </c>
      <c r="CW302" s="9">
        <f t="shared" si="89"/>
        <v>0</v>
      </c>
      <c r="CX302" s="9">
        <f t="shared" si="85"/>
        <v>0</v>
      </c>
    </row>
    <row r="303" spans="1:102" ht="26.25">
      <c r="A303" s="8" t="s">
        <v>175</v>
      </c>
      <c r="B303" s="6" t="s">
        <v>176</v>
      </c>
      <c r="C303" s="7">
        <v>0</v>
      </c>
      <c r="D303" s="7">
        <v>0</v>
      </c>
      <c r="E303" s="7">
        <v>0</v>
      </c>
      <c r="F303" s="7">
        <v>0</v>
      </c>
      <c r="G303" s="7"/>
      <c r="H303" s="36">
        <f t="shared" si="69"/>
        <v>0</v>
      </c>
      <c r="I303" s="36">
        <v>0</v>
      </c>
      <c r="J303" s="7">
        <v>0</v>
      </c>
      <c r="K303" s="7">
        <v>0</v>
      </c>
      <c r="L303" s="7">
        <v>0</v>
      </c>
      <c r="M303" s="30">
        <v>0</v>
      </c>
      <c r="N303" s="14"/>
      <c r="O303" s="36">
        <f t="shared" si="70"/>
        <v>0</v>
      </c>
      <c r="P303" s="7">
        <v>0</v>
      </c>
      <c r="Q303" s="30">
        <v>0</v>
      </c>
      <c r="R303" s="14">
        <v>0</v>
      </c>
      <c r="S303" s="30">
        <v>0</v>
      </c>
      <c r="T303" s="36"/>
      <c r="U303" s="7">
        <v>0</v>
      </c>
      <c r="V303" s="7"/>
      <c r="W303" s="7">
        <f t="shared" si="86"/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14">
        <f t="shared" si="72"/>
        <v>0</v>
      </c>
      <c r="AN303" s="36"/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7">
        <v>0</v>
      </c>
      <c r="AV303" s="7">
        <v>0</v>
      </c>
      <c r="AW303" s="36"/>
      <c r="AX303" s="14">
        <f t="shared" si="73"/>
        <v>0</v>
      </c>
      <c r="AY303" s="7">
        <v>0</v>
      </c>
      <c r="AZ303" s="7">
        <v>0</v>
      </c>
      <c r="BA303" s="36"/>
      <c r="BB303" s="7">
        <f t="shared" si="74"/>
        <v>0</v>
      </c>
      <c r="BC303" s="36">
        <v>0</v>
      </c>
      <c r="BD303" s="36">
        <v>0</v>
      </c>
      <c r="BE303" s="7">
        <v>0</v>
      </c>
      <c r="BF303" s="7">
        <v>0</v>
      </c>
      <c r="BG303" s="7">
        <v>0</v>
      </c>
      <c r="BH303" s="36"/>
      <c r="BI303" s="7">
        <f t="shared" si="75"/>
        <v>0</v>
      </c>
      <c r="BJ303" s="36">
        <v>0</v>
      </c>
      <c r="BK303" s="14">
        <v>0</v>
      </c>
      <c r="BL303" s="16">
        <f t="shared" si="87"/>
        <v>0</v>
      </c>
      <c r="BM303" s="16">
        <f t="shared" si="77"/>
        <v>0</v>
      </c>
      <c r="BN303" s="7">
        <v>0</v>
      </c>
      <c r="BO303" s="7">
        <v>0</v>
      </c>
      <c r="BP303" s="7">
        <f t="shared" si="78"/>
        <v>0</v>
      </c>
      <c r="BQ303" s="36"/>
      <c r="BR303" s="7">
        <v>0</v>
      </c>
      <c r="BS303" s="7">
        <v>0</v>
      </c>
      <c r="BT303" s="7">
        <v>0</v>
      </c>
      <c r="BU303" s="7">
        <f t="shared" si="79"/>
        <v>0</v>
      </c>
      <c r="BV303" s="36"/>
      <c r="BW303" s="7">
        <v>0</v>
      </c>
      <c r="BX303" s="9">
        <f t="shared" si="88"/>
        <v>0</v>
      </c>
      <c r="BY303" s="7">
        <v>0</v>
      </c>
      <c r="BZ303" s="7">
        <v>0</v>
      </c>
      <c r="CA303" s="7">
        <v>0</v>
      </c>
      <c r="CB303" s="7">
        <v>0</v>
      </c>
      <c r="CC303" s="36"/>
      <c r="CD303" s="7">
        <f t="shared" si="81"/>
        <v>0</v>
      </c>
      <c r="CE303" s="7">
        <v>0</v>
      </c>
      <c r="CF303" s="7">
        <v>0</v>
      </c>
      <c r="CG303" s="36"/>
      <c r="CH303" s="7">
        <f t="shared" si="82"/>
        <v>0</v>
      </c>
      <c r="CI303" s="7">
        <v>0</v>
      </c>
      <c r="CJ303" s="7">
        <v>0</v>
      </c>
      <c r="CK303" s="7">
        <v>0</v>
      </c>
      <c r="CL303" s="7">
        <v>0</v>
      </c>
      <c r="CM303" s="36"/>
      <c r="CN303" s="7"/>
      <c r="CO303" s="7">
        <v>0</v>
      </c>
      <c r="CP303" s="7">
        <v>0</v>
      </c>
      <c r="CQ303" s="7">
        <v>0</v>
      </c>
      <c r="CR303" s="36"/>
      <c r="CS303" s="7">
        <f t="shared" si="83"/>
        <v>0</v>
      </c>
      <c r="CT303" s="36">
        <v>0</v>
      </c>
      <c r="CV303" s="7">
        <v>0</v>
      </c>
      <c r="CW303" s="9">
        <f t="shared" si="89"/>
        <v>0</v>
      </c>
      <c r="CX303" s="9">
        <f t="shared" si="85"/>
        <v>0</v>
      </c>
    </row>
    <row r="304" spans="1:102" ht="51.75">
      <c r="A304" s="8" t="s">
        <v>177</v>
      </c>
      <c r="B304" s="6" t="s">
        <v>178</v>
      </c>
      <c r="C304" s="7">
        <v>0</v>
      </c>
      <c r="D304" s="7">
        <v>0</v>
      </c>
      <c r="E304" s="7">
        <v>0</v>
      </c>
      <c r="F304" s="7">
        <v>0</v>
      </c>
      <c r="G304" s="7"/>
      <c r="H304" s="36">
        <f t="shared" si="69"/>
        <v>0</v>
      </c>
      <c r="I304" s="36">
        <v>0</v>
      </c>
      <c r="J304" s="7">
        <v>0</v>
      </c>
      <c r="K304" s="7">
        <v>0</v>
      </c>
      <c r="L304" s="7">
        <v>0</v>
      </c>
      <c r="M304" s="30">
        <v>0</v>
      </c>
      <c r="N304" s="14"/>
      <c r="O304" s="36">
        <f t="shared" si="70"/>
        <v>0</v>
      </c>
      <c r="P304" s="7">
        <v>0</v>
      </c>
      <c r="Q304" s="30">
        <v>0</v>
      </c>
      <c r="R304" s="14">
        <v>0</v>
      </c>
      <c r="S304" s="30">
        <v>0</v>
      </c>
      <c r="T304" s="36"/>
      <c r="U304" s="7">
        <v>0</v>
      </c>
      <c r="V304" s="7"/>
      <c r="W304" s="7">
        <f t="shared" si="86"/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14">
        <f t="shared" si="72"/>
        <v>0</v>
      </c>
      <c r="AN304" s="36"/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7">
        <v>0</v>
      </c>
      <c r="AV304" s="7">
        <v>0</v>
      </c>
      <c r="AW304" s="36"/>
      <c r="AX304" s="14">
        <f t="shared" si="73"/>
        <v>0</v>
      </c>
      <c r="AY304" s="7">
        <v>0</v>
      </c>
      <c r="AZ304" s="7">
        <v>0</v>
      </c>
      <c r="BA304" s="36"/>
      <c r="BB304" s="7">
        <f t="shared" si="74"/>
        <v>0</v>
      </c>
      <c r="BC304" s="36">
        <v>0</v>
      </c>
      <c r="BD304" s="36">
        <v>0</v>
      </c>
      <c r="BE304" s="7">
        <v>0</v>
      </c>
      <c r="BF304" s="7">
        <v>0</v>
      </c>
      <c r="BG304" s="7">
        <v>0</v>
      </c>
      <c r="BH304" s="36"/>
      <c r="BI304" s="7">
        <f t="shared" si="75"/>
        <v>0</v>
      </c>
      <c r="BJ304" s="36">
        <v>0</v>
      </c>
      <c r="BK304" s="14">
        <v>0</v>
      </c>
      <c r="BL304" s="16">
        <f t="shared" si="87"/>
        <v>0</v>
      </c>
      <c r="BM304" s="16">
        <f t="shared" si="77"/>
        <v>0</v>
      </c>
      <c r="BN304" s="7">
        <v>0</v>
      </c>
      <c r="BO304" s="7">
        <v>0</v>
      </c>
      <c r="BP304" s="7">
        <f t="shared" si="78"/>
        <v>0</v>
      </c>
      <c r="BQ304" s="36"/>
      <c r="BR304" s="7">
        <v>0</v>
      </c>
      <c r="BS304" s="7">
        <v>0</v>
      </c>
      <c r="BT304" s="7">
        <v>0</v>
      </c>
      <c r="BU304" s="7">
        <f t="shared" si="79"/>
        <v>0</v>
      </c>
      <c r="BV304" s="36"/>
      <c r="BW304" s="7">
        <v>0</v>
      </c>
      <c r="BX304" s="9">
        <f t="shared" si="88"/>
        <v>0</v>
      </c>
      <c r="BY304" s="7">
        <v>0</v>
      </c>
      <c r="BZ304" s="7">
        <v>0</v>
      </c>
      <c r="CA304" s="7">
        <v>0</v>
      </c>
      <c r="CB304" s="7">
        <v>0</v>
      </c>
      <c r="CC304" s="36"/>
      <c r="CD304" s="7">
        <f t="shared" si="81"/>
        <v>0</v>
      </c>
      <c r="CE304" s="7">
        <v>0</v>
      </c>
      <c r="CF304" s="7">
        <v>0</v>
      </c>
      <c r="CG304" s="36"/>
      <c r="CH304" s="7">
        <f t="shared" si="82"/>
        <v>0</v>
      </c>
      <c r="CI304" s="7">
        <v>0</v>
      </c>
      <c r="CJ304" s="7">
        <v>0</v>
      </c>
      <c r="CK304" s="7">
        <v>0</v>
      </c>
      <c r="CL304" s="7">
        <v>0</v>
      </c>
      <c r="CM304" s="36"/>
      <c r="CN304" s="7"/>
      <c r="CO304" s="7">
        <v>0</v>
      </c>
      <c r="CP304" s="7">
        <v>0</v>
      </c>
      <c r="CQ304" s="7">
        <v>0</v>
      </c>
      <c r="CR304" s="36"/>
      <c r="CS304" s="7">
        <f t="shared" si="83"/>
        <v>0</v>
      </c>
      <c r="CT304" s="36">
        <v>0</v>
      </c>
      <c r="CV304" s="7">
        <v>0</v>
      </c>
      <c r="CW304" s="9">
        <f t="shared" si="89"/>
        <v>0</v>
      </c>
      <c r="CX304" s="9">
        <f t="shared" si="85"/>
        <v>0</v>
      </c>
    </row>
    <row r="305" spans="1:102" ht="51.75">
      <c r="A305" s="8" t="s">
        <v>179</v>
      </c>
      <c r="B305" s="6" t="s">
        <v>180</v>
      </c>
      <c r="C305" s="7">
        <v>0</v>
      </c>
      <c r="D305" s="7">
        <v>0</v>
      </c>
      <c r="E305" s="7">
        <v>0</v>
      </c>
      <c r="F305" s="7">
        <v>0</v>
      </c>
      <c r="G305" s="7"/>
      <c r="H305" s="36">
        <f t="shared" si="69"/>
        <v>0</v>
      </c>
      <c r="I305" s="36">
        <v>0</v>
      </c>
      <c r="J305" s="7">
        <v>0</v>
      </c>
      <c r="K305" s="7">
        <v>0</v>
      </c>
      <c r="L305" s="7">
        <v>0</v>
      </c>
      <c r="M305" s="30">
        <v>0</v>
      </c>
      <c r="N305" s="14"/>
      <c r="O305" s="36">
        <f t="shared" si="70"/>
        <v>0</v>
      </c>
      <c r="P305" s="7">
        <v>0</v>
      </c>
      <c r="Q305" s="30">
        <v>0</v>
      </c>
      <c r="R305" s="14">
        <v>0</v>
      </c>
      <c r="S305" s="30">
        <v>0</v>
      </c>
      <c r="T305" s="36"/>
      <c r="U305" s="7">
        <v>0</v>
      </c>
      <c r="V305" s="7"/>
      <c r="W305" s="7">
        <f t="shared" si="86"/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14">
        <f t="shared" si="72"/>
        <v>0</v>
      </c>
      <c r="AN305" s="36"/>
      <c r="AO305" s="7">
        <v>0</v>
      </c>
      <c r="AP305" s="7">
        <v>0</v>
      </c>
      <c r="AQ305" s="7">
        <v>0</v>
      </c>
      <c r="AR305" s="7">
        <v>0</v>
      </c>
      <c r="AS305" s="7">
        <v>0</v>
      </c>
      <c r="AT305" s="7">
        <v>0</v>
      </c>
      <c r="AU305" s="7">
        <v>0</v>
      </c>
      <c r="AV305" s="7">
        <v>0</v>
      </c>
      <c r="AW305" s="36"/>
      <c r="AX305" s="14">
        <f t="shared" si="73"/>
        <v>0</v>
      </c>
      <c r="AY305" s="7">
        <v>0</v>
      </c>
      <c r="AZ305" s="7">
        <v>0</v>
      </c>
      <c r="BA305" s="36"/>
      <c r="BB305" s="7">
        <f t="shared" si="74"/>
        <v>0</v>
      </c>
      <c r="BC305" s="36">
        <v>0</v>
      </c>
      <c r="BD305" s="36">
        <v>0</v>
      </c>
      <c r="BE305" s="7">
        <v>0</v>
      </c>
      <c r="BF305" s="7">
        <v>0</v>
      </c>
      <c r="BG305" s="7">
        <v>0</v>
      </c>
      <c r="BH305" s="36"/>
      <c r="BI305" s="7">
        <f t="shared" si="75"/>
        <v>0</v>
      </c>
      <c r="BJ305" s="36">
        <v>0</v>
      </c>
      <c r="BK305" s="14">
        <v>0</v>
      </c>
      <c r="BL305" s="16">
        <f t="shared" si="87"/>
        <v>0</v>
      </c>
      <c r="BM305" s="16">
        <f t="shared" si="77"/>
        <v>0</v>
      </c>
      <c r="BN305" s="7">
        <v>0</v>
      </c>
      <c r="BO305" s="7">
        <v>0</v>
      </c>
      <c r="BP305" s="7">
        <f t="shared" si="78"/>
        <v>0</v>
      </c>
      <c r="BQ305" s="36"/>
      <c r="BR305" s="7">
        <v>0</v>
      </c>
      <c r="BS305" s="7">
        <v>0</v>
      </c>
      <c r="BT305" s="7">
        <v>0</v>
      </c>
      <c r="BU305" s="7">
        <f t="shared" si="79"/>
        <v>0</v>
      </c>
      <c r="BV305" s="36"/>
      <c r="BW305" s="7">
        <v>0</v>
      </c>
      <c r="BX305" s="9">
        <f t="shared" si="88"/>
        <v>0</v>
      </c>
      <c r="BY305" s="7">
        <v>0</v>
      </c>
      <c r="BZ305" s="7">
        <v>0</v>
      </c>
      <c r="CA305" s="7">
        <v>0</v>
      </c>
      <c r="CB305" s="7">
        <v>0</v>
      </c>
      <c r="CC305" s="36"/>
      <c r="CD305" s="7">
        <f t="shared" si="81"/>
        <v>0</v>
      </c>
      <c r="CE305" s="7">
        <v>0</v>
      </c>
      <c r="CF305" s="7">
        <v>0</v>
      </c>
      <c r="CG305" s="36"/>
      <c r="CH305" s="7">
        <f t="shared" si="82"/>
        <v>0</v>
      </c>
      <c r="CI305" s="7">
        <v>0</v>
      </c>
      <c r="CJ305" s="7">
        <v>0</v>
      </c>
      <c r="CK305" s="7">
        <v>0</v>
      </c>
      <c r="CL305" s="7">
        <v>0</v>
      </c>
      <c r="CM305" s="36"/>
      <c r="CN305" s="7"/>
      <c r="CO305" s="7">
        <v>0</v>
      </c>
      <c r="CP305" s="7">
        <v>0</v>
      </c>
      <c r="CQ305" s="7">
        <v>0</v>
      </c>
      <c r="CR305" s="36"/>
      <c r="CS305" s="7">
        <f t="shared" si="83"/>
        <v>0</v>
      </c>
      <c r="CT305" s="36">
        <v>0</v>
      </c>
      <c r="CV305" s="7">
        <v>0</v>
      </c>
      <c r="CW305" s="9">
        <f t="shared" si="89"/>
        <v>0</v>
      </c>
      <c r="CX305" s="9">
        <f t="shared" si="85"/>
        <v>0</v>
      </c>
    </row>
    <row r="306" spans="1:102" ht="64.5">
      <c r="A306" s="8" t="s">
        <v>181</v>
      </c>
      <c r="B306" s="6" t="s">
        <v>182</v>
      </c>
      <c r="C306" s="7">
        <v>0</v>
      </c>
      <c r="D306" s="7">
        <v>0</v>
      </c>
      <c r="E306" s="7">
        <v>0</v>
      </c>
      <c r="F306" s="7">
        <v>0</v>
      </c>
      <c r="G306" s="7"/>
      <c r="H306" s="36">
        <f t="shared" si="69"/>
        <v>0</v>
      </c>
      <c r="I306" s="36">
        <v>0</v>
      </c>
      <c r="J306" s="7">
        <v>0</v>
      </c>
      <c r="K306" s="7">
        <v>0</v>
      </c>
      <c r="L306" s="7">
        <v>0</v>
      </c>
      <c r="M306" s="30">
        <v>0</v>
      </c>
      <c r="N306" s="14"/>
      <c r="O306" s="36">
        <f t="shared" si="70"/>
        <v>0</v>
      </c>
      <c r="P306" s="7">
        <v>0</v>
      </c>
      <c r="Q306" s="30">
        <v>0</v>
      </c>
      <c r="R306" s="14">
        <v>0</v>
      </c>
      <c r="S306" s="30">
        <v>0</v>
      </c>
      <c r="T306" s="36"/>
      <c r="U306" s="7">
        <v>0</v>
      </c>
      <c r="V306" s="7"/>
      <c r="W306" s="7">
        <f t="shared" si="86"/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14">
        <f t="shared" si="72"/>
        <v>0</v>
      </c>
      <c r="AN306" s="36"/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7">
        <v>0</v>
      </c>
      <c r="AV306" s="7">
        <v>0</v>
      </c>
      <c r="AW306" s="36"/>
      <c r="AX306" s="14">
        <f t="shared" si="73"/>
        <v>0</v>
      </c>
      <c r="AY306" s="7">
        <v>0</v>
      </c>
      <c r="AZ306" s="7">
        <v>0</v>
      </c>
      <c r="BA306" s="36"/>
      <c r="BB306" s="7">
        <f t="shared" si="74"/>
        <v>0</v>
      </c>
      <c r="BC306" s="36">
        <v>0</v>
      </c>
      <c r="BD306" s="36">
        <v>0</v>
      </c>
      <c r="BE306" s="7">
        <v>0</v>
      </c>
      <c r="BF306" s="7">
        <v>0</v>
      </c>
      <c r="BG306" s="7">
        <v>0</v>
      </c>
      <c r="BH306" s="36"/>
      <c r="BI306" s="7">
        <f t="shared" si="75"/>
        <v>0</v>
      </c>
      <c r="BJ306" s="36">
        <v>0</v>
      </c>
      <c r="BK306" s="14">
        <v>0</v>
      </c>
      <c r="BL306" s="16">
        <f t="shared" si="87"/>
        <v>0</v>
      </c>
      <c r="BM306" s="16">
        <f t="shared" si="77"/>
        <v>0</v>
      </c>
      <c r="BN306" s="7">
        <v>0</v>
      </c>
      <c r="BO306" s="7">
        <v>0</v>
      </c>
      <c r="BP306" s="7">
        <f t="shared" si="78"/>
        <v>0</v>
      </c>
      <c r="BQ306" s="36"/>
      <c r="BR306" s="7">
        <v>0</v>
      </c>
      <c r="BS306" s="7">
        <v>0</v>
      </c>
      <c r="BT306" s="7">
        <v>0</v>
      </c>
      <c r="BU306" s="7">
        <f t="shared" si="79"/>
        <v>0</v>
      </c>
      <c r="BV306" s="36"/>
      <c r="BW306" s="7">
        <v>0</v>
      </c>
      <c r="BX306" s="9">
        <f t="shared" si="88"/>
        <v>0</v>
      </c>
      <c r="BY306" s="7">
        <v>0</v>
      </c>
      <c r="BZ306" s="7">
        <v>0</v>
      </c>
      <c r="CA306" s="7">
        <v>0</v>
      </c>
      <c r="CB306" s="7">
        <v>0</v>
      </c>
      <c r="CC306" s="36"/>
      <c r="CD306" s="7">
        <f t="shared" si="81"/>
        <v>0</v>
      </c>
      <c r="CE306" s="7">
        <v>0</v>
      </c>
      <c r="CF306" s="7">
        <v>0</v>
      </c>
      <c r="CG306" s="36"/>
      <c r="CH306" s="7">
        <f t="shared" si="82"/>
        <v>0</v>
      </c>
      <c r="CI306" s="7">
        <v>0</v>
      </c>
      <c r="CJ306" s="7">
        <v>0</v>
      </c>
      <c r="CK306" s="7">
        <v>0</v>
      </c>
      <c r="CL306" s="7">
        <v>0</v>
      </c>
      <c r="CM306" s="36"/>
      <c r="CN306" s="7"/>
      <c r="CO306" s="7">
        <v>0</v>
      </c>
      <c r="CP306" s="7">
        <v>0</v>
      </c>
      <c r="CQ306" s="7">
        <v>0</v>
      </c>
      <c r="CR306" s="36"/>
      <c r="CS306" s="7">
        <f t="shared" si="83"/>
        <v>0</v>
      </c>
      <c r="CT306" s="36">
        <v>0</v>
      </c>
      <c r="CV306" s="7">
        <v>0</v>
      </c>
      <c r="CW306" s="9">
        <f t="shared" si="89"/>
        <v>0</v>
      </c>
      <c r="CX306" s="9">
        <f t="shared" si="85"/>
        <v>0</v>
      </c>
    </row>
    <row r="307" spans="1:102" ht="39">
      <c r="A307" s="8" t="s">
        <v>183</v>
      </c>
      <c r="B307" s="6" t="s">
        <v>184</v>
      </c>
      <c r="C307" s="7">
        <v>0</v>
      </c>
      <c r="D307" s="7">
        <v>0</v>
      </c>
      <c r="E307" s="7">
        <v>0</v>
      </c>
      <c r="F307" s="7">
        <v>0</v>
      </c>
      <c r="G307" s="7"/>
      <c r="H307" s="36">
        <f t="shared" si="69"/>
        <v>0</v>
      </c>
      <c r="I307" s="36">
        <v>0</v>
      </c>
      <c r="J307" s="7">
        <v>0</v>
      </c>
      <c r="K307" s="7">
        <v>0</v>
      </c>
      <c r="L307" s="7">
        <v>0</v>
      </c>
      <c r="M307" s="30">
        <v>0</v>
      </c>
      <c r="N307" s="14"/>
      <c r="O307" s="36">
        <f t="shared" si="70"/>
        <v>0</v>
      </c>
      <c r="P307" s="7">
        <v>0</v>
      </c>
      <c r="Q307" s="30">
        <v>0</v>
      </c>
      <c r="R307" s="14">
        <v>0</v>
      </c>
      <c r="S307" s="30">
        <v>0</v>
      </c>
      <c r="T307" s="36"/>
      <c r="U307" s="7">
        <v>0</v>
      </c>
      <c r="V307" s="7"/>
      <c r="W307" s="7">
        <f t="shared" si="86"/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14">
        <f t="shared" si="72"/>
        <v>0</v>
      </c>
      <c r="AN307" s="36"/>
      <c r="AO307" s="7">
        <v>0</v>
      </c>
      <c r="AP307" s="7">
        <v>0</v>
      </c>
      <c r="AQ307" s="7">
        <v>0</v>
      </c>
      <c r="AR307" s="7">
        <v>0</v>
      </c>
      <c r="AS307" s="7">
        <v>0</v>
      </c>
      <c r="AT307" s="7">
        <v>0</v>
      </c>
      <c r="AU307" s="7">
        <v>0</v>
      </c>
      <c r="AV307" s="7">
        <v>0</v>
      </c>
      <c r="AW307" s="36"/>
      <c r="AX307" s="14">
        <f t="shared" si="73"/>
        <v>0</v>
      </c>
      <c r="AY307" s="7">
        <v>0</v>
      </c>
      <c r="AZ307" s="7">
        <v>0</v>
      </c>
      <c r="BA307" s="36"/>
      <c r="BB307" s="7">
        <f t="shared" si="74"/>
        <v>0</v>
      </c>
      <c r="BC307" s="36">
        <v>0</v>
      </c>
      <c r="BD307" s="36">
        <v>0</v>
      </c>
      <c r="BE307" s="7">
        <v>0</v>
      </c>
      <c r="BF307" s="7">
        <v>0</v>
      </c>
      <c r="BG307" s="7">
        <v>0</v>
      </c>
      <c r="BH307" s="36"/>
      <c r="BI307" s="7">
        <f t="shared" si="75"/>
        <v>0</v>
      </c>
      <c r="BJ307" s="36">
        <v>0</v>
      </c>
      <c r="BK307" s="14">
        <v>0</v>
      </c>
      <c r="BL307" s="16">
        <f t="shared" si="87"/>
        <v>0</v>
      </c>
      <c r="BM307" s="16">
        <f t="shared" si="77"/>
        <v>0</v>
      </c>
      <c r="BN307" s="7">
        <v>0</v>
      </c>
      <c r="BO307" s="7">
        <v>0</v>
      </c>
      <c r="BP307" s="7">
        <f t="shared" si="78"/>
        <v>0</v>
      </c>
      <c r="BQ307" s="36"/>
      <c r="BR307" s="7">
        <v>0</v>
      </c>
      <c r="BS307" s="7">
        <v>0</v>
      </c>
      <c r="BT307" s="7">
        <v>0</v>
      </c>
      <c r="BU307" s="7">
        <f t="shared" si="79"/>
        <v>0</v>
      </c>
      <c r="BV307" s="36"/>
      <c r="BW307" s="7">
        <v>0</v>
      </c>
      <c r="BX307" s="9">
        <f t="shared" si="88"/>
        <v>0</v>
      </c>
      <c r="BY307" s="7">
        <v>0</v>
      </c>
      <c r="BZ307" s="7">
        <v>0</v>
      </c>
      <c r="CA307" s="7">
        <v>0</v>
      </c>
      <c r="CB307" s="7">
        <v>0</v>
      </c>
      <c r="CC307" s="36"/>
      <c r="CD307" s="7">
        <f t="shared" si="81"/>
        <v>0</v>
      </c>
      <c r="CE307" s="7">
        <v>0</v>
      </c>
      <c r="CF307" s="7">
        <v>0</v>
      </c>
      <c r="CG307" s="36"/>
      <c r="CH307" s="7">
        <f t="shared" si="82"/>
        <v>0</v>
      </c>
      <c r="CI307" s="7">
        <v>0</v>
      </c>
      <c r="CJ307" s="7">
        <v>0</v>
      </c>
      <c r="CK307" s="7">
        <v>0</v>
      </c>
      <c r="CL307" s="7">
        <v>0</v>
      </c>
      <c r="CM307" s="36"/>
      <c r="CN307" s="7"/>
      <c r="CO307" s="7">
        <v>0</v>
      </c>
      <c r="CP307" s="7">
        <v>0</v>
      </c>
      <c r="CQ307" s="7">
        <v>0</v>
      </c>
      <c r="CR307" s="36"/>
      <c r="CS307" s="7">
        <f t="shared" si="83"/>
        <v>0</v>
      </c>
      <c r="CT307" s="36">
        <v>0</v>
      </c>
      <c r="CV307" s="7">
        <v>0</v>
      </c>
      <c r="CW307" s="9">
        <f t="shared" si="89"/>
        <v>0</v>
      </c>
      <c r="CX307" s="9">
        <f t="shared" si="85"/>
        <v>0</v>
      </c>
    </row>
    <row r="308" spans="1:102" ht="26.25">
      <c r="A308" s="8" t="s">
        <v>185</v>
      </c>
      <c r="B308" s="6" t="s">
        <v>186</v>
      </c>
      <c r="C308" s="7">
        <v>0</v>
      </c>
      <c r="D308" s="7">
        <v>0</v>
      </c>
      <c r="E308" s="7">
        <v>0</v>
      </c>
      <c r="F308" s="7">
        <v>0</v>
      </c>
      <c r="G308" s="7"/>
      <c r="H308" s="36">
        <f t="shared" si="69"/>
        <v>0</v>
      </c>
      <c r="I308" s="36">
        <v>0</v>
      </c>
      <c r="J308" s="7">
        <v>0</v>
      </c>
      <c r="K308" s="7">
        <v>0</v>
      </c>
      <c r="L308" s="7">
        <v>0</v>
      </c>
      <c r="M308" s="30">
        <v>0</v>
      </c>
      <c r="N308" s="14"/>
      <c r="O308" s="36">
        <f t="shared" si="70"/>
        <v>0</v>
      </c>
      <c r="P308" s="7">
        <v>0</v>
      </c>
      <c r="Q308" s="30">
        <v>0</v>
      </c>
      <c r="R308" s="14">
        <v>0</v>
      </c>
      <c r="S308" s="30">
        <v>0</v>
      </c>
      <c r="T308" s="36"/>
      <c r="U308" s="7">
        <v>0</v>
      </c>
      <c r="V308" s="7"/>
      <c r="W308" s="7">
        <f t="shared" si="86"/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7">
        <v>0</v>
      </c>
      <c r="AM308" s="14">
        <f t="shared" si="72"/>
        <v>0</v>
      </c>
      <c r="AN308" s="36"/>
      <c r="AO308" s="7">
        <v>0</v>
      </c>
      <c r="AP308" s="7">
        <v>0</v>
      </c>
      <c r="AQ308" s="7">
        <v>0</v>
      </c>
      <c r="AR308" s="7">
        <v>0</v>
      </c>
      <c r="AS308" s="7">
        <v>0</v>
      </c>
      <c r="AT308" s="7">
        <v>0</v>
      </c>
      <c r="AU308" s="7">
        <v>0</v>
      </c>
      <c r="AV308" s="7">
        <v>0</v>
      </c>
      <c r="AW308" s="36"/>
      <c r="AX308" s="14">
        <f t="shared" si="73"/>
        <v>0</v>
      </c>
      <c r="AY308" s="7">
        <v>0</v>
      </c>
      <c r="AZ308" s="7">
        <v>0</v>
      </c>
      <c r="BA308" s="36"/>
      <c r="BB308" s="7">
        <f t="shared" si="74"/>
        <v>0</v>
      </c>
      <c r="BC308" s="36">
        <v>0</v>
      </c>
      <c r="BD308" s="36">
        <v>0</v>
      </c>
      <c r="BE308" s="7">
        <v>0</v>
      </c>
      <c r="BF308" s="7">
        <v>0</v>
      </c>
      <c r="BG308" s="7">
        <v>0</v>
      </c>
      <c r="BH308" s="36"/>
      <c r="BI308" s="7">
        <f t="shared" si="75"/>
        <v>0</v>
      </c>
      <c r="BJ308" s="36">
        <v>0</v>
      </c>
      <c r="BK308" s="14">
        <v>0</v>
      </c>
      <c r="BL308" s="16">
        <f t="shared" si="87"/>
        <v>0</v>
      </c>
      <c r="BM308" s="16">
        <f t="shared" si="77"/>
        <v>0</v>
      </c>
      <c r="BN308" s="7">
        <v>0</v>
      </c>
      <c r="BO308" s="7">
        <v>0</v>
      </c>
      <c r="BP308" s="7">
        <f t="shared" si="78"/>
        <v>0</v>
      </c>
      <c r="BQ308" s="36"/>
      <c r="BR308" s="7">
        <v>0</v>
      </c>
      <c r="BS308" s="7">
        <v>0</v>
      </c>
      <c r="BT308" s="7">
        <v>0</v>
      </c>
      <c r="BU308" s="7">
        <f t="shared" si="79"/>
        <v>0</v>
      </c>
      <c r="BV308" s="36"/>
      <c r="BW308" s="7">
        <v>0</v>
      </c>
      <c r="BX308" s="9">
        <f t="shared" si="88"/>
        <v>0</v>
      </c>
      <c r="BY308" s="7">
        <v>0</v>
      </c>
      <c r="BZ308" s="7">
        <v>0</v>
      </c>
      <c r="CA308" s="7">
        <v>0</v>
      </c>
      <c r="CB308" s="7">
        <v>0</v>
      </c>
      <c r="CC308" s="36"/>
      <c r="CD308" s="7">
        <f t="shared" si="81"/>
        <v>0</v>
      </c>
      <c r="CE308" s="7">
        <v>0</v>
      </c>
      <c r="CF308" s="7">
        <v>0</v>
      </c>
      <c r="CG308" s="36"/>
      <c r="CH308" s="7">
        <f t="shared" si="82"/>
        <v>0</v>
      </c>
      <c r="CI308" s="7">
        <v>0</v>
      </c>
      <c r="CJ308" s="7">
        <v>0</v>
      </c>
      <c r="CK308" s="7">
        <v>0</v>
      </c>
      <c r="CL308" s="7">
        <v>0</v>
      </c>
      <c r="CM308" s="36"/>
      <c r="CN308" s="7"/>
      <c r="CO308" s="7">
        <v>0</v>
      </c>
      <c r="CP308" s="7">
        <v>0</v>
      </c>
      <c r="CQ308" s="7">
        <v>0</v>
      </c>
      <c r="CR308" s="36"/>
      <c r="CS308" s="7">
        <f t="shared" si="83"/>
        <v>0</v>
      </c>
      <c r="CT308" s="36">
        <v>0</v>
      </c>
      <c r="CV308" s="7">
        <v>0</v>
      </c>
      <c r="CW308" s="9">
        <f t="shared" si="89"/>
        <v>0</v>
      </c>
      <c r="CX308" s="9">
        <f t="shared" si="85"/>
        <v>0</v>
      </c>
    </row>
    <row r="309" spans="1:102">
      <c r="A309" s="8" t="s">
        <v>187</v>
      </c>
      <c r="B309" s="6" t="s">
        <v>188</v>
      </c>
      <c r="C309" s="7">
        <v>63</v>
      </c>
      <c r="D309" s="7">
        <v>0</v>
      </c>
      <c r="E309" s="7">
        <v>0</v>
      </c>
      <c r="F309" s="7">
        <v>0</v>
      </c>
      <c r="G309" s="7"/>
      <c r="H309" s="36">
        <f t="shared" si="69"/>
        <v>63</v>
      </c>
      <c r="I309" s="36">
        <v>0</v>
      </c>
      <c r="J309" s="7">
        <v>0</v>
      </c>
      <c r="K309" s="7">
        <v>0</v>
      </c>
      <c r="L309" s="7">
        <v>0</v>
      </c>
      <c r="M309" s="30">
        <v>0</v>
      </c>
      <c r="N309" s="14"/>
      <c r="O309" s="36">
        <f t="shared" si="70"/>
        <v>0</v>
      </c>
      <c r="P309" s="7">
        <v>0</v>
      </c>
      <c r="Q309" s="30">
        <v>0</v>
      </c>
      <c r="R309" s="14">
        <v>0</v>
      </c>
      <c r="S309" s="30">
        <v>0</v>
      </c>
      <c r="T309" s="36"/>
      <c r="U309" s="7">
        <v>0</v>
      </c>
      <c r="V309" s="7"/>
      <c r="W309" s="7">
        <f t="shared" si="86"/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14">
        <f t="shared" si="72"/>
        <v>0</v>
      </c>
      <c r="AN309" s="36"/>
      <c r="AO309" s="7">
        <v>0</v>
      </c>
      <c r="AP309" s="7">
        <v>0</v>
      </c>
      <c r="AQ309" s="7">
        <v>0</v>
      </c>
      <c r="AR309" s="7">
        <v>0</v>
      </c>
      <c r="AS309" s="7">
        <v>0</v>
      </c>
      <c r="AT309" s="7">
        <v>0</v>
      </c>
      <c r="AU309" s="7">
        <v>0</v>
      </c>
      <c r="AV309" s="7">
        <v>0</v>
      </c>
      <c r="AW309" s="36"/>
      <c r="AX309" s="14">
        <f t="shared" si="73"/>
        <v>0</v>
      </c>
      <c r="AY309" s="7">
        <v>0</v>
      </c>
      <c r="AZ309" s="7">
        <v>0</v>
      </c>
      <c r="BA309" s="36"/>
      <c r="BB309" s="7">
        <f t="shared" si="74"/>
        <v>0</v>
      </c>
      <c r="BC309" s="36">
        <v>0</v>
      </c>
      <c r="BD309" s="36">
        <v>0</v>
      </c>
      <c r="BE309" s="7">
        <v>0</v>
      </c>
      <c r="BF309" s="7">
        <v>0</v>
      </c>
      <c r="BG309" s="7">
        <v>0</v>
      </c>
      <c r="BH309" s="36"/>
      <c r="BI309" s="7">
        <f t="shared" si="75"/>
        <v>0</v>
      </c>
      <c r="BJ309" s="36">
        <v>0</v>
      </c>
      <c r="BK309" s="14">
        <v>0</v>
      </c>
      <c r="BL309" s="16">
        <f t="shared" si="87"/>
        <v>0</v>
      </c>
      <c r="BM309" s="16">
        <f t="shared" si="77"/>
        <v>0</v>
      </c>
      <c r="BN309" s="7">
        <v>0</v>
      </c>
      <c r="BO309" s="7">
        <v>0</v>
      </c>
      <c r="BP309" s="7">
        <f t="shared" si="78"/>
        <v>0</v>
      </c>
      <c r="BQ309" s="36"/>
      <c r="BR309" s="7">
        <v>0</v>
      </c>
      <c r="BS309" s="7">
        <v>0</v>
      </c>
      <c r="BT309" s="7">
        <v>0</v>
      </c>
      <c r="BU309" s="7">
        <f t="shared" si="79"/>
        <v>0</v>
      </c>
      <c r="BV309" s="36"/>
      <c r="BW309" s="7">
        <v>0</v>
      </c>
      <c r="BX309" s="9">
        <f t="shared" si="88"/>
        <v>0</v>
      </c>
      <c r="BY309" s="7">
        <v>0</v>
      </c>
      <c r="BZ309" s="7">
        <v>0</v>
      </c>
      <c r="CA309" s="7">
        <v>0</v>
      </c>
      <c r="CB309" s="7">
        <v>0</v>
      </c>
      <c r="CC309" s="36"/>
      <c r="CD309" s="7">
        <f t="shared" si="81"/>
        <v>0</v>
      </c>
      <c r="CE309" s="7">
        <v>0</v>
      </c>
      <c r="CF309" s="7">
        <v>0</v>
      </c>
      <c r="CG309" s="36"/>
      <c r="CH309" s="7">
        <f t="shared" si="82"/>
        <v>0</v>
      </c>
      <c r="CI309" s="7">
        <v>0</v>
      </c>
      <c r="CJ309" s="7">
        <v>0</v>
      </c>
      <c r="CK309" s="7">
        <v>0</v>
      </c>
      <c r="CL309" s="7">
        <v>0</v>
      </c>
      <c r="CM309" s="36"/>
      <c r="CN309" s="7"/>
      <c r="CO309" s="7">
        <v>0</v>
      </c>
      <c r="CP309" s="7">
        <v>0</v>
      </c>
      <c r="CQ309" s="7">
        <v>0</v>
      </c>
      <c r="CR309" s="36"/>
      <c r="CS309" s="7">
        <f t="shared" si="83"/>
        <v>0</v>
      </c>
      <c r="CT309" s="36">
        <v>0</v>
      </c>
      <c r="CV309" s="7">
        <v>0</v>
      </c>
      <c r="CW309" s="9">
        <f t="shared" si="89"/>
        <v>0</v>
      </c>
      <c r="CX309" s="9">
        <f t="shared" si="85"/>
        <v>63</v>
      </c>
    </row>
    <row r="310" spans="1:102" ht="39">
      <c r="A310" s="8" t="s">
        <v>189</v>
      </c>
      <c r="B310" s="6" t="s">
        <v>190</v>
      </c>
      <c r="C310" s="7">
        <v>0</v>
      </c>
      <c r="D310" s="7">
        <v>0</v>
      </c>
      <c r="E310" s="7">
        <v>0</v>
      </c>
      <c r="F310" s="7">
        <v>0</v>
      </c>
      <c r="G310" s="7"/>
      <c r="H310" s="36">
        <f t="shared" si="69"/>
        <v>0</v>
      </c>
      <c r="I310" s="36">
        <v>0</v>
      </c>
      <c r="J310" s="7">
        <v>0</v>
      </c>
      <c r="K310" s="7">
        <v>0</v>
      </c>
      <c r="L310" s="7">
        <v>0</v>
      </c>
      <c r="M310" s="30">
        <v>0</v>
      </c>
      <c r="N310" s="14"/>
      <c r="O310" s="36">
        <f t="shared" si="70"/>
        <v>0</v>
      </c>
      <c r="P310" s="7">
        <v>0</v>
      </c>
      <c r="Q310" s="30">
        <v>0</v>
      </c>
      <c r="R310" s="14">
        <v>0</v>
      </c>
      <c r="S310" s="30">
        <v>0</v>
      </c>
      <c r="T310" s="36"/>
      <c r="U310" s="7">
        <v>0</v>
      </c>
      <c r="V310" s="7"/>
      <c r="W310" s="7">
        <f t="shared" si="86"/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7">
        <v>0</v>
      </c>
      <c r="AM310" s="14">
        <f t="shared" si="72"/>
        <v>0</v>
      </c>
      <c r="AN310" s="36"/>
      <c r="AO310" s="7">
        <v>0</v>
      </c>
      <c r="AP310" s="7">
        <v>0</v>
      </c>
      <c r="AQ310" s="7">
        <v>0</v>
      </c>
      <c r="AR310" s="7">
        <v>0</v>
      </c>
      <c r="AS310" s="7">
        <v>0</v>
      </c>
      <c r="AT310" s="7">
        <v>0</v>
      </c>
      <c r="AU310" s="7">
        <v>0</v>
      </c>
      <c r="AV310" s="7">
        <v>0</v>
      </c>
      <c r="AW310" s="36"/>
      <c r="AX310" s="14">
        <f t="shared" si="73"/>
        <v>0</v>
      </c>
      <c r="AY310" s="7">
        <v>0</v>
      </c>
      <c r="AZ310" s="7">
        <v>0</v>
      </c>
      <c r="BA310" s="36"/>
      <c r="BB310" s="7">
        <f t="shared" si="74"/>
        <v>0</v>
      </c>
      <c r="BC310" s="36">
        <v>0</v>
      </c>
      <c r="BD310" s="36">
        <v>0</v>
      </c>
      <c r="BE310" s="7">
        <v>0</v>
      </c>
      <c r="BF310" s="7">
        <v>0</v>
      </c>
      <c r="BG310" s="7">
        <v>0</v>
      </c>
      <c r="BH310" s="36"/>
      <c r="BI310" s="7">
        <f t="shared" si="75"/>
        <v>0</v>
      </c>
      <c r="BJ310" s="36">
        <v>0</v>
      </c>
      <c r="BK310" s="14">
        <v>0</v>
      </c>
      <c r="BL310" s="16">
        <f t="shared" si="87"/>
        <v>0</v>
      </c>
      <c r="BM310" s="16">
        <f t="shared" si="77"/>
        <v>0</v>
      </c>
      <c r="BN310" s="7">
        <v>0</v>
      </c>
      <c r="BO310" s="7">
        <v>0</v>
      </c>
      <c r="BP310" s="7">
        <f t="shared" si="78"/>
        <v>0</v>
      </c>
      <c r="BQ310" s="36"/>
      <c r="BR310" s="7">
        <v>0</v>
      </c>
      <c r="BS310" s="7">
        <v>0</v>
      </c>
      <c r="BT310" s="7">
        <v>0</v>
      </c>
      <c r="BU310" s="7">
        <f t="shared" si="79"/>
        <v>0</v>
      </c>
      <c r="BV310" s="36"/>
      <c r="BW310" s="7">
        <v>0</v>
      </c>
      <c r="BX310" s="9">
        <f t="shared" si="88"/>
        <v>0</v>
      </c>
      <c r="BY310" s="7">
        <v>0</v>
      </c>
      <c r="BZ310" s="7">
        <v>0</v>
      </c>
      <c r="CA310" s="7">
        <v>0</v>
      </c>
      <c r="CB310" s="7">
        <v>0</v>
      </c>
      <c r="CC310" s="36"/>
      <c r="CD310" s="7">
        <f t="shared" si="81"/>
        <v>0</v>
      </c>
      <c r="CE310" s="7">
        <v>0</v>
      </c>
      <c r="CF310" s="7">
        <v>0</v>
      </c>
      <c r="CG310" s="36"/>
      <c r="CH310" s="7">
        <f t="shared" si="82"/>
        <v>0</v>
      </c>
      <c r="CI310" s="7">
        <v>0</v>
      </c>
      <c r="CJ310" s="7">
        <v>0</v>
      </c>
      <c r="CK310" s="7">
        <v>0</v>
      </c>
      <c r="CL310" s="7">
        <v>0</v>
      </c>
      <c r="CM310" s="36"/>
      <c r="CN310" s="7"/>
      <c r="CO310" s="7">
        <v>0</v>
      </c>
      <c r="CP310" s="7">
        <v>0</v>
      </c>
      <c r="CQ310" s="7">
        <v>0</v>
      </c>
      <c r="CR310" s="36"/>
      <c r="CS310" s="7">
        <f t="shared" si="83"/>
        <v>0</v>
      </c>
      <c r="CT310" s="36">
        <v>0</v>
      </c>
      <c r="CV310" s="7">
        <v>0</v>
      </c>
      <c r="CW310" s="9">
        <f t="shared" si="89"/>
        <v>0</v>
      </c>
      <c r="CX310" s="9">
        <f t="shared" si="85"/>
        <v>0</v>
      </c>
    </row>
    <row r="311" spans="1:102" ht="26.25">
      <c r="A311" s="8" t="s">
        <v>191</v>
      </c>
      <c r="B311" s="6" t="s">
        <v>192</v>
      </c>
      <c r="C311" s="7">
        <v>0</v>
      </c>
      <c r="D311" s="7">
        <v>0</v>
      </c>
      <c r="E311" s="7">
        <v>0</v>
      </c>
      <c r="F311" s="7">
        <v>0</v>
      </c>
      <c r="G311" s="7"/>
      <c r="H311" s="36">
        <f t="shared" si="69"/>
        <v>0</v>
      </c>
      <c r="I311" s="36">
        <v>0</v>
      </c>
      <c r="J311" s="7">
        <v>0</v>
      </c>
      <c r="K311" s="7">
        <v>0</v>
      </c>
      <c r="L311" s="7">
        <v>0</v>
      </c>
      <c r="M311" s="30">
        <v>0</v>
      </c>
      <c r="N311" s="14"/>
      <c r="O311" s="36">
        <f t="shared" si="70"/>
        <v>0</v>
      </c>
      <c r="P311" s="7">
        <v>0</v>
      </c>
      <c r="Q311" s="30">
        <v>0</v>
      </c>
      <c r="R311" s="14">
        <v>0</v>
      </c>
      <c r="S311" s="30">
        <v>0</v>
      </c>
      <c r="T311" s="36"/>
      <c r="U311" s="7">
        <v>0</v>
      </c>
      <c r="V311" s="7"/>
      <c r="W311" s="7">
        <f t="shared" si="86"/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14">
        <f t="shared" si="72"/>
        <v>0</v>
      </c>
      <c r="AN311" s="36"/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0</v>
      </c>
      <c r="AU311" s="7">
        <v>0</v>
      </c>
      <c r="AV311" s="7">
        <v>0</v>
      </c>
      <c r="AW311" s="36"/>
      <c r="AX311" s="14">
        <f t="shared" si="73"/>
        <v>0</v>
      </c>
      <c r="AY311" s="7">
        <v>0</v>
      </c>
      <c r="AZ311" s="7">
        <v>0</v>
      </c>
      <c r="BA311" s="36"/>
      <c r="BB311" s="7">
        <f t="shared" si="74"/>
        <v>0</v>
      </c>
      <c r="BC311" s="36">
        <v>0</v>
      </c>
      <c r="BD311" s="36">
        <v>0</v>
      </c>
      <c r="BE311" s="7">
        <v>0</v>
      </c>
      <c r="BF311" s="7">
        <v>0</v>
      </c>
      <c r="BG311" s="7">
        <v>0</v>
      </c>
      <c r="BH311" s="36"/>
      <c r="BI311" s="7">
        <f t="shared" si="75"/>
        <v>0</v>
      </c>
      <c r="BJ311" s="36">
        <v>0</v>
      </c>
      <c r="BK311" s="14">
        <v>0</v>
      </c>
      <c r="BL311" s="16">
        <f t="shared" si="87"/>
        <v>0</v>
      </c>
      <c r="BM311" s="16">
        <f t="shared" si="77"/>
        <v>0</v>
      </c>
      <c r="BN311" s="7">
        <v>0</v>
      </c>
      <c r="BO311" s="7">
        <v>0</v>
      </c>
      <c r="BP311" s="7">
        <f t="shared" si="78"/>
        <v>0</v>
      </c>
      <c r="BQ311" s="36"/>
      <c r="BR311" s="7">
        <v>0</v>
      </c>
      <c r="BS311" s="7">
        <v>0</v>
      </c>
      <c r="BT311" s="7">
        <v>0</v>
      </c>
      <c r="BU311" s="7">
        <f t="shared" si="79"/>
        <v>0</v>
      </c>
      <c r="BV311" s="36"/>
      <c r="BW311" s="7">
        <v>0</v>
      </c>
      <c r="BX311" s="9">
        <f t="shared" si="88"/>
        <v>0</v>
      </c>
      <c r="BY311" s="7">
        <v>0</v>
      </c>
      <c r="BZ311" s="7">
        <v>0</v>
      </c>
      <c r="CA311" s="7">
        <v>0</v>
      </c>
      <c r="CB311" s="7">
        <v>0</v>
      </c>
      <c r="CC311" s="36"/>
      <c r="CD311" s="7">
        <f t="shared" si="81"/>
        <v>0</v>
      </c>
      <c r="CE311" s="7">
        <v>0</v>
      </c>
      <c r="CF311" s="7">
        <v>0</v>
      </c>
      <c r="CG311" s="36"/>
      <c r="CH311" s="7">
        <f t="shared" si="82"/>
        <v>0</v>
      </c>
      <c r="CI311" s="7">
        <v>0</v>
      </c>
      <c r="CJ311" s="7">
        <v>0</v>
      </c>
      <c r="CK311" s="7">
        <v>0</v>
      </c>
      <c r="CL311" s="7">
        <v>0</v>
      </c>
      <c r="CM311" s="36"/>
      <c r="CN311" s="7"/>
      <c r="CO311" s="7">
        <v>0</v>
      </c>
      <c r="CP311" s="7">
        <v>0</v>
      </c>
      <c r="CQ311" s="7">
        <v>0</v>
      </c>
      <c r="CR311" s="36"/>
      <c r="CS311" s="7">
        <f t="shared" si="83"/>
        <v>0</v>
      </c>
      <c r="CT311" s="36">
        <v>0</v>
      </c>
      <c r="CV311" s="7">
        <v>0</v>
      </c>
      <c r="CW311" s="9">
        <f t="shared" si="89"/>
        <v>0</v>
      </c>
      <c r="CX311" s="9">
        <f t="shared" si="85"/>
        <v>0</v>
      </c>
    </row>
    <row r="312" spans="1:102">
      <c r="A312" s="8" t="s">
        <v>193</v>
      </c>
      <c r="B312" s="6" t="s">
        <v>194</v>
      </c>
      <c r="C312" s="7">
        <v>0</v>
      </c>
      <c r="D312" s="7">
        <v>0</v>
      </c>
      <c r="E312" s="7">
        <v>0</v>
      </c>
      <c r="F312" s="7">
        <v>0</v>
      </c>
      <c r="G312" s="7"/>
      <c r="H312" s="36">
        <f t="shared" si="69"/>
        <v>0</v>
      </c>
      <c r="I312" s="36">
        <v>0</v>
      </c>
      <c r="J312" s="7">
        <v>0</v>
      </c>
      <c r="K312" s="7">
        <v>0</v>
      </c>
      <c r="L312" s="7">
        <v>0</v>
      </c>
      <c r="M312" s="30">
        <v>0</v>
      </c>
      <c r="N312" s="14"/>
      <c r="O312" s="36">
        <f t="shared" si="70"/>
        <v>0</v>
      </c>
      <c r="P312" s="7">
        <v>0</v>
      </c>
      <c r="Q312" s="30">
        <v>0</v>
      </c>
      <c r="R312" s="14">
        <v>0</v>
      </c>
      <c r="S312" s="30">
        <v>0</v>
      </c>
      <c r="T312" s="36"/>
      <c r="U312" s="7">
        <v>0</v>
      </c>
      <c r="V312" s="7"/>
      <c r="W312" s="7">
        <f t="shared" si="86"/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14">
        <f t="shared" si="72"/>
        <v>0</v>
      </c>
      <c r="AN312" s="36"/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7">
        <v>0</v>
      </c>
      <c r="AV312" s="7">
        <v>0</v>
      </c>
      <c r="AW312" s="36"/>
      <c r="AX312" s="14">
        <f t="shared" si="73"/>
        <v>0</v>
      </c>
      <c r="AY312" s="7">
        <v>0</v>
      </c>
      <c r="AZ312" s="7">
        <v>0</v>
      </c>
      <c r="BA312" s="36"/>
      <c r="BB312" s="7">
        <f t="shared" si="74"/>
        <v>0</v>
      </c>
      <c r="BC312" s="36">
        <v>0</v>
      </c>
      <c r="BD312" s="36">
        <v>0</v>
      </c>
      <c r="BE312" s="7">
        <v>0</v>
      </c>
      <c r="BF312" s="7">
        <v>0</v>
      </c>
      <c r="BG312" s="7">
        <v>0</v>
      </c>
      <c r="BH312" s="36"/>
      <c r="BI312" s="7">
        <f t="shared" si="75"/>
        <v>0</v>
      </c>
      <c r="BJ312" s="36">
        <v>0</v>
      </c>
      <c r="BK312" s="14">
        <v>0</v>
      </c>
      <c r="BL312" s="16">
        <f t="shared" si="87"/>
        <v>0</v>
      </c>
      <c r="BM312" s="16">
        <f t="shared" si="77"/>
        <v>0</v>
      </c>
      <c r="BN312" s="7">
        <v>0</v>
      </c>
      <c r="BO312" s="7">
        <v>0</v>
      </c>
      <c r="BP312" s="7">
        <f t="shared" si="78"/>
        <v>0</v>
      </c>
      <c r="BQ312" s="36"/>
      <c r="BR312" s="7">
        <v>0</v>
      </c>
      <c r="BS312" s="7">
        <v>0</v>
      </c>
      <c r="BT312" s="7">
        <v>0</v>
      </c>
      <c r="BU312" s="7">
        <f t="shared" si="79"/>
        <v>0</v>
      </c>
      <c r="BV312" s="36"/>
      <c r="BW312" s="7">
        <v>0</v>
      </c>
      <c r="BX312" s="9">
        <f t="shared" si="88"/>
        <v>0</v>
      </c>
      <c r="BY312" s="7">
        <v>0</v>
      </c>
      <c r="BZ312" s="7">
        <v>0</v>
      </c>
      <c r="CA312" s="7">
        <v>0</v>
      </c>
      <c r="CB312" s="7">
        <v>0</v>
      </c>
      <c r="CC312" s="36"/>
      <c r="CD312" s="7">
        <f t="shared" si="81"/>
        <v>0</v>
      </c>
      <c r="CE312" s="7">
        <v>0</v>
      </c>
      <c r="CF312" s="7">
        <v>0</v>
      </c>
      <c r="CG312" s="36"/>
      <c r="CH312" s="7">
        <f t="shared" si="82"/>
        <v>0</v>
      </c>
      <c r="CI312" s="7">
        <v>0</v>
      </c>
      <c r="CJ312" s="7">
        <v>0</v>
      </c>
      <c r="CK312" s="7">
        <v>0</v>
      </c>
      <c r="CL312" s="7">
        <v>0</v>
      </c>
      <c r="CM312" s="36"/>
      <c r="CN312" s="7"/>
      <c r="CO312" s="7">
        <v>0</v>
      </c>
      <c r="CP312" s="7">
        <v>0</v>
      </c>
      <c r="CQ312" s="7">
        <v>0</v>
      </c>
      <c r="CR312" s="36"/>
      <c r="CS312" s="7">
        <f t="shared" si="83"/>
        <v>0</v>
      </c>
      <c r="CT312" s="36">
        <v>0</v>
      </c>
      <c r="CV312" s="7">
        <v>0</v>
      </c>
      <c r="CW312" s="9">
        <f t="shared" si="89"/>
        <v>0</v>
      </c>
      <c r="CX312" s="9">
        <f t="shared" si="85"/>
        <v>0</v>
      </c>
    </row>
    <row r="313" spans="1:102" ht="39">
      <c r="A313" s="8" t="s">
        <v>195</v>
      </c>
      <c r="B313" s="6" t="s">
        <v>196</v>
      </c>
      <c r="C313" s="7">
        <v>0</v>
      </c>
      <c r="D313" s="7">
        <v>0</v>
      </c>
      <c r="E313" s="7">
        <v>0</v>
      </c>
      <c r="F313" s="7">
        <v>0</v>
      </c>
      <c r="G313" s="7"/>
      <c r="H313" s="36">
        <f t="shared" si="69"/>
        <v>0</v>
      </c>
      <c r="I313" s="36">
        <v>0</v>
      </c>
      <c r="J313" s="7">
        <v>0</v>
      </c>
      <c r="K313" s="7">
        <v>0</v>
      </c>
      <c r="L313" s="7">
        <v>0</v>
      </c>
      <c r="M313" s="30">
        <v>0</v>
      </c>
      <c r="N313" s="14"/>
      <c r="O313" s="36">
        <f t="shared" si="70"/>
        <v>0</v>
      </c>
      <c r="P313" s="7">
        <v>0</v>
      </c>
      <c r="Q313" s="30">
        <v>0</v>
      </c>
      <c r="R313" s="14">
        <v>0</v>
      </c>
      <c r="S313" s="30">
        <v>0</v>
      </c>
      <c r="T313" s="36"/>
      <c r="U313" s="7">
        <v>0</v>
      </c>
      <c r="V313" s="7"/>
      <c r="W313" s="7">
        <f t="shared" si="86"/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14">
        <f t="shared" si="72"/>
        <v>0</v>
      </c>
      <c r="AN313" s="36"/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7">
        <v>0</v>
      </c>
      <c r="AV313" s="7">
        <v>0</v>
      </c>
      <c r="AW313" s="36"/>
      <c r="AX313" s="14">
        <f t="shared" si="73"/>
        <v>0</v>
      </c>
      <c r="AY313" s="7">
        <v>0</v>
      </c>
      <c r="AZ313" s="7">
        <v>0</v>
      </c>
      <c r="BA313" s="36"/>
      <c r="BB313" s="7">
        <f t="shared" si="74"/>
        <v>0</v>
      </c>
      <c r="BC313" s="36">
        <v>0</v>
      </c>
      <c r="BD313" s="36">
        <v>0</v>
      </c>
      <c r="BE313" s="7">
        <v>0</v>
      </c>
      <c r="BF313" s="7">
        <v>0</v>
      </c>
      <c r="BG313" s="7">
        <v>0</v>
      </c>
      <c r="BH313" s="36"/>
      <c r="BI313" s="7">
        <f t="shared" si="75"/>
        <v>0</v>
      </c>
      <c r="BJ313" s="36">
        <v>0</v>
      </c>
      <c r="BK313" s="14">
        <v>0</v>
      </c>
      <c r="BL313" s="16">
        <f t="shared" si="87"/>
        <v>0</v>
      </c>
      <c r="BM313" s="16">
        <f t="shared" si="77"/>
        <v>0</v>
      </c>
      <c r="BN313" s="7">
        <v>0</v>
      </c>
      <c r="BO313" s="7">
        <v>0</v>
      </c>
      <c r="BP313" s="7">
        <f t="shared" si="78"/>
        <v>0</v>
      </c>
      <c r="BQ313" s="36"/>
      <c r="BR313" s="7">
        <v>0</v>
      </c>
      <c r="BS313" s="7">
        <v>0</v>
      </c>
      <c r="BT313" s="7">
        <v>0</v>
      </c>
      <c r="BU313" s="7">
        <f t="shared" si="79"/>
        <v>0</v>
      </c>
      <c r="BV313" s="36"/>
      <c r="BW313" s="7">
        <v>0</v>
      </c>
      <c r="BX313" s="9">
        <f t="shared" si="88"/>
        <v>0</v>
      </c>
      <c r="BY313" s="7">
        <v>0</v>
      </c>
      <c r="BZ313" s="7">
        <v>0</v>
      </c>
      <c r="CA313" s="7">
        <v>0</v>
      </c>
      <c r="CB313" s="7">
        <v>0</v>
      </c>
      <c r="CC313" s="36"/>
      <c r="CD313" s="7">
        <f t="shared" si="81"/>
        <v>0</v>
      </c>
      <c r="CE313" s="7">
        <v>0</v>
      </c>
      <c r="CF313" s="7">
        <v>0</v>
      </c>
      <c r="CG313" s="36"/>
      <c r="CH313" s="7">
        <f t="shared" si="82"/>
        <v>0</v>
      </c>
      <c r="CI313" s="7">
        <v>0</v>
      </c>
      <c r="CJ313" s="7">
        <v>0</v>
      </c>
      <c r="CK313" s="7">
        <v>0</v>
      </c>
      <c r="CL313" s="7">
        <v>0</v>
      </c>
      <c r="CM313" s="36"/>
      <c r="CN313" s="7"/>
      <c r="CO313" s="7">
        <v>0</v>
      </c>
      <c r="CP313" s="7">
        <v>0</v>
      </c>
      <c r="CQ313" s="7">
        <v>0</v>
      </c>
      <c r="CR313" s="36"/>
      <c r="CS313" s="7">
        <f t="shared" si="83"/>
        <v>0</v>
      </c>
      <c r="CT313" s="36">
        <v>0</v>
      </c>
      <c r="CV313" s="7">
        <v>0</v>
      </c>
      <c r="CW313" s="9">
        <f t="shared" si="89"/>
        <v>0</v>
      </c>
      <c r="CX313" s="9">
        <f t="shared" si="85"/>
        <v>0</v>
      </c>
    </row>
    <row r="314" spans="1:102" ht="26.25">
      <c r="A314" s="8" t="s">
        <v>197</v>
      </c>
      <c r="B314" s="6" t="s">
        <v>198</v>
      </c>
      <c r="C314" s="7">
        <v>0</v>
      </c>
      <c r="D314" s="7">
        <v>21</v>
      </c>
      <c r="E314" s="7">
        <v>84</v>
      </c>
      <c r="F314" s="7">
        <v>0</v>
      </c>
      <c r="G314" s="7"/>
      <c r="H314" s="36">
        <f t="shared" si="69"/>
        <v>105</v>
      </c>
      <c r="I314" s="36">
        <v>0</v>
      </c>
      <c r="J314" s="7">
        <v>0</v>
      </c>
      <c r="K314" s="7">
        <v>0</v>
      </c>
      <c r="L314" s="7">
        <v>0</v>
      </c>
      <c r="M314" s="30">
        <v>0</v>
      </c>
      <c r="N314" s="14"/>
      <c r="O314" s="36">
        <f t="shared" si="70"/>
        <v>0</v>
      </c>
      <c r="P314" s="7">
        <v>0</v>
      </c>
      <c r="Q314" s="30">
        <v>0</v>
      </c>
      <c r="R314" s="14">
        <v>0</v>
      </c>
      <c r="S314" s="30">
        <v>4</v>
      </c>
      <c r="T314" s="36"/>
      <c r="U314" s="7">
        <v>0</v>
      </c>
      <c r="V314" s="7"/>
      <c r="W314" s="7">
        <f t="shared" si="86"/>
        <v>4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7">
        <v>0</v>
      </c>
      <c r="AM314" s="14">
        <f t="shared" si="72"/>
        <v>0</v>
      </c>
      <c r="AN314" s="36"/>
      <c r="AO314" s="7">
        <v>0</v>
      </c>
      <c r="AP314" s="7">
        <v>0</v>
      </c>
      <c r="AQ314" s="7">
        <v>0</v>
      </c>
      <c r="AR314" s="7">
        <v>0</v>
      </c>
      <c r="AS314" s="7">
        <v>0</v>
      </c>
      <c r="AT314" s="7">
        <v>0</v>
      </c>
      <c r="AU314" s="7">
        <v>0</v>
      </c>
      <c r="AV314" s="7">
        <v>0</v>
      </c>
      <c r="AW314" s="36"/>
      <c r="AX314" s="14">
        <f t="shared" si="73"/>
        <v>0</v>
      </c>
      <c r="AY314" s="7">
        <v>0</v>
      </c>
      <c r="AZ314" s="7">
        <v>0</v>
      </c>
      <c r="BA314" s="36"/>
      <c r="BB314" s="7">
        <f t="shared" si="74"/>
        <v>0</v>
      </c>
      <c r="BC314" s="36">
        <v>0</v>
      </c>
      <c r="BD314" s="36">
        <v>0</v>
      </c>
      <c r="BE314" s="7">
        <v>0</v>
      </c>
      <c r="BF314" s="7">
        <v>0</v>
      </c>
      <c r="BG314" s="7">
        <v>0</v>
      </c>
      <c r="BH314" s="36"/>
      <c r="BI314" s="7">
        <f t="shared" si="75"/>
        <v>0</v>
      </c>
      <c r="BJ314" s="36">
        <v>0</v>
      </c>
      <c r="BK314" s="14">
        <v>0</v>
      </c>
      <c r="BL314" s="16">
        <f t="shared" si="87"/>
        <v>0</v>
      </c>
      <c r="BM314" s="16">
        <f t="shared" si="77"/>
        <v>0</v>
      </c>
      <c r="BN314" s="7">
        <v>0</v>
      </c>
      <c r="BO314" s="7">
        <v>0</v>
      </c>
      <c r="BP314" s="7">
        <f t="shared" si="78"/>
        <v>0</v>
      </c>
      <c r="BQ314" s="36"/>
      <c r="BR314" s="7">
        <v>0</v>
      </c>
      <c r="BS314" s="7">
        <v>0</v>
      </c>
      <c r="BT314" s="7">
        <v>0</v>
      </c>
      <c r="BU314" s="7">
        <f t="shared" si="79"/>
        <v>0</v>
      </c>
      <c r="BV314" s="36"/>
      <c r="BW314" s="7">
        <v>0</v>
      </c>
      <c r="BX314" s="9">
        <f t="shared" si="88"/>
        <v>0</v>
      </c>
      <c r="BY314" s="7">
        <v>0</v>
      </c>
      <c r="BZ314" s="7">
        <v>0</v>
      </c>
      <c r="CA314" s="7">
        <v>0</v>
      </c>
      <c r="CB314" s="7">
        <v>0</v>
      </c>
      <c r="CC314" s="36"/>
      <c r="CD314" s="7">
        <f t="shared" si="81"/>
        <v>0</v>
      </c>
      <c r="CE314" s="7">
        <v>0</v>
      </c>
      <c r="CF314" s="7">
        <v>0</v>
      </c>
      <c r="CG314" s="36"/>
      <c r="CH314" s="7">
        <f t="shared" si="82"/>
        <v>0</v>
      </c>
      <c r="CI314" s="7">
        <v>0</v>
      </c>
      <c r="CJ314" s="7">
        <v>0</v>
      </c>
      <c r="CK314" s="7">
        <v>0</v>
      </c>
      <c r="CL314" s="7">
        <v>0</v>
      </c>
      <c r="CM314" s="36"/>
      <c r="CN314" s="7"/>
      <c r="CO314" s="7">
        <v>0</v>
      </c>
      <c r="CP314" s="7">
        <v>0</v>
      </c>
      <c r="CQ314" s="7">
        <v>0</v>
      </c>
      <c r="CR314" s="36"/>
      <c r="CS314" s="7">
        <f t="shared" si="83"/>
        <v>0</v>
      </c>
      <c r="CT314" s="36">
        <v>0</v>
      </c>
      <c r="CV314" s="7">
        <v>0</v>
      </c>
      <c r="CW314" s="9">
        <f t="shared" si="89"/>
        <v>0</v>
      </c>
      <c r="CX314" s="9">
        <f t="shared" si="85"/>
        <v>109</v>
      </c>
    </row>
    <row r="315" spans="1:102">
      <c r="A315" s="8" t="s">
        <v>199</v>
      </c>
      <c r="B315" s="6" t="s">
        <v>200</v>
      </c>
      <c r="C315" s="7">
        <v>0</v>
      </c>
      <c r="D315" s="7">
        <v>0</v>
      </c>
      <c r="E315" s="7">
        <v>0</v>
      </c>
      <c r="F315" s="7">
        <v>0</v>
      </c>
      <c r="G315" s="7"/>
      <c r="H315" s="36">
        <f t="shared" si="69"/>
        <v>0</v>
      </c>
      <c r="I315" s="36">
        <v>0</v>
      </c>
      <c r="J315" s="7">
        <v>0</v>
      </c>
      <c r="K315" s="7">
        <v>0</v>
      </c>
      <c r="L315" s="7">
        <v>0</v>
      </c>
      <c r="M315" s="30">
        <v>0</v>
      </c>
      <c r="N315" s="14"/>
      <c r="O315" s="36">
        <f t="shared" si="70"/>
        <v>0</v>
      </c>
      <c r="P315" s="7">
        <v>0</v>
      </c>
      <c r="Q315" s="30">
        <v>0</v>
      </c>
      <c r="R315" s="14">
        <v>0</v>
      </c>
      <c r="S315" s="30">
        <v>0</v>
      </c>
      <c r="T315" s="36"/>
      <c r="U315" s="7">
        <v>0</v>
      </c>
      <c r="V315" s="7"/>
      <c r="W315" s="7">
        <f t="shared" si="86"/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14">
        <f t="shared" si="72"/>
        <v>0</v>
      </c>
      <c r="AN315" s="36"/>
      <c r="AO315" s="7">
        <v>0</v>
      </c>
      <c r="AP315" s="7">
        <v>0</v>
      </c>
      <c r="AQ315" s="7">
        <v>0</v>
      </c>
      <c r="AR315" s="7">
        <v>0</v>
      </c>
      <c r="AS315" s="7">
        <v>0</v>
      </c>
      <c r="AT315" s="7">
        <v>0</v>
      </c>
      <c r="AU315" s="7">
        <v>0</v>
      </c>
      <c r="AV315" s="7">
        <v>0</v>
      </c>
      <c r="AW315" s="36"/>
      <c r="AX315" s="14">
        <f t="shared" si="73"/>
        <v>0</v>
      </c>
      <c r="AY315" s="7">
        <v>0</v>
      </c>
      <c r="AZ315" s="7">
        <v>0</v>
      </c>
      <c r="BA315" s="36"/>
      <c r="BB315" s="7">
        <f t="shared" si="74"/>
        <v>0</v>
      </c>
      <c r="BC315" s="36">
        <v>0</v>
      </c>
      <c r="BD315" s="36">
        <v>0</v>
      </c>
      <c r="BE315" s="7">
        <v>0</v>
      </c>
      <c r="BF315" s="7">
        <v>0</v>
      </c>
      <c r="BG315" s="7">
        <v>0</v>
      </c>
      <c r="BH315" s="36"/>
      <c r="BI315" s="7">
        <f t="shared" si="75"/>
        <v>0</v>
      </c>
      <c r="BJ315" s="36">
        <v>0</v>
      </c>
      <c r="BK315" s="14">
        <v>0</v>
      </c>
      <c r="BL315" s="16">
        <f t="shared" si="87"/>
        <v>0</v>
      </c>
      <c r="BM315" s="16">
        <f t="shared" si="77"/>
        <v>0</v>
      </c>
      <c r="BN315" s="7">
        <v>0</v>
      </c>
      <c r="BO315" s="7">
        <v>0</v>
      </c>
      <c r="BP315" s="7">
        <f t="shared" si="78"/>
        <v>0</v>
      </c>
      <c r="BQ315" s="36"/>
      <c r="BR315" s="7">
        <v>0</v>
      </c>
      <c r="BS315" s="7">
        <v>0</v>
      </c>
      <c r="BT315" s="7">
        <v>0</v>
      </c>
      <c r="BU315" s="7">
        <f t="shared" si="79"/>
        <v>0</v>
      </c>
      <c r="BV315" s="36"/>
      <c r="BW315" s="7">
        <v>0</v>
      </c>
      <c r="BX315" s="9">
        <f t="shared" si="88"/>
        <v>0</v>
      </c>
      <c r="BY315" s="7">
        <v>0</v>
      </c>
      <c r="BZ315" s="7">
        <v>0</v>
      </c>
      <c r="CA315" s="7">
        <v>0</v>
      </c>
      <c r="CB315" s="7">
        <v>0</v>
      </c>
      <c r="CC315" s="36"/>
      <c r="CD315" s="7">
        <f t="shared" si="81"/>
        <v>0</v>
      </c>
      <c r="CE315" s="7">
        <v>0</v>
      </c>
      <c r="CF315" s="7">
        <v>0</v>
      </c>
      <c r="CG315" s="36"/>
      <c r="CH315" s="7">
        <f t="shared" si="82"/>
        <v>0</v>
      </c>
      <c r="CI315" s="7">
        <v>0</v>
      </c>
      <c r="CJ315" s="7">
        <v>0</v>
      </c>
      <c r="CK315" s="7">
        <v>0</v>
      </c>
      <c r="CL315" s="7">
        <v>0</v>
      </c>
      <c r="CM315" s="36"/>
      <c r="CN315" s="7"/>
      <c r="CO315" s="7">
        <v>0</v>
      </c>
      <c r="CP315" s="7">
        <v>0</v>
      </c>
      <c r="CQ315" s="7">
        <v>0</v>
      </c>
      <c r="CR315" s="36"/>
      <c r="CS315" s="7">
        <f t="shared" si="83"/>
        <v>0</v>
      </c>
      <c r="CT315" s="36">
        <v>0</v>
      </c>
      <c r="CV315" s="7">
        <v>0</v>
      </c>
      <c r="CW315" s="9">
        <f t="shared" si="89"/>
        <v>0</v>
      </c>
      <c r="CX315" s="9">
        <f t="shared" si="85"/>
        <v>0</v>
      </c>
    </row>
    <row r="316" spans="1:102" ht="26.25">
      <c r="A316" s="8" t="s">
        <v>201</v>
      </c>
      <c r="B316" s="6" t="s">
        <v>202</v>
      </c>
      <c r="C316" s="7">
        <v>0</v>
      </c>
      <c r="D316" s="7">
        <v>0</v>
      </c>
      <c r="E316" s="7">
        <v>0</v>
      </c>
      <c r="F316" s="7">
        <v>0</v>
      </c>
      <c r="G316" s="7"/>
      <c r="H316" s="36">
        <f t="shared" si="69"/>
        <v>0</v>
      </c>
      <c r="I316" s="36">
        <v>0</v>
      </c>
      <c r="J316" s="7">
        <v>0</v>
      </c>
      <c r="K316" s="7">
        <v>0</v>
      </c>
      <c r="L316" s="7">
        <v>0</v>
      </c>
      <c r="M316" s="30">
        <v>0</v>
      </c>
      <c r="N316" s="14"/>
      <c r="O316" s="36">
        <f t="shared" si="70"/>
        <v>0</v>
      </c>
      <c r="P316" s="7">
        <v>0</v>
      </c>
      <c r="Q316" s="30">
        <v>0</v>
      </c>
      <c r="R316" s="14">
        <v>0</v>
      </c>
      <c r="S316" s="30">
        <v>0</v>
      </c>
      <c r="T316" s="36"/>
      <c r="U316" s="7">
        <v>0</v>
      </c>
      <c r="V316" s="7"/>
      <c r="W316" s="7">
        <f t="shared" si="86"/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14">
        <f t="shared" si="72"/>
        <v>0</v>
      </c>
      <c r="AN316" s="36"/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7">
        <v>0</v>
      </c>
      <c r="AV316" s="7">
        <v>0</v>
      </c>
      <c r="AW316" s="36"/>
      <c r="AX316" s="14">
        <f t="shared" si="73"/>
        <v>0</v>
      </c>
      <c r="AY316" s="7">
        <v>0</v>
      </c>
      <c r="AZ316" s="7">
        <v>0</v>
      </c>
      <c r="BA316" s="36"/>
      <c r="BB316" s="7">
        <f t="shared" si="74"/>
        <v>0</v>
      </c>
      <c r="BC316" s="36">
        <v>0</v>
      </c>
      <c r="BD316" s="36">
        <v>0</v>
      </c>
      <c r="BE316" s="7">
        <v>0</v>
      </c>
      <c r="BF316" s="7">
        <v>0</v>
      </c>
      <c r="BG316" s="7">
        <v>0</v>
      </c>
      <c r="BH316" s="36"/>
      <c r="BI316" s="7">
        <f t="shared" si="75"/>
        <v>0</v>
      </c>
      <c r="BJ316" s="36">
        <v>0</v>
      </c>
      <c r="BK316" s="14">
        <v>0</v>
      </c>
      <c r="BL316" s="16">
        <f t="shared" si="87"/>
        <v>0</v>
      </c>
      <c r="BM316" s="16">
        <f t="shared" si="77"/>
        <v>0</v>
      </c>
      <c r="BN316" s="7">
        <v>0</v>
      </c>
      <c r="BO316" s="7">
        <v>0</v>
      </c>
      <c r="BP316" s="7">
        <f t="shared" si="78"/>
        <v>0</v>
      </c>
      <c r="BQ316" s="36"/>
      <c r="BR316" s="7">
        <v>0</v>
      </c>
      <c r="BS316" s="7">
        <v>0</v>
      </c>
      <c r="BT316" s="7">
        <v>0</v>
      </c>
      <c r="BU316" s="7">
        <f t="shared" si="79"/>
        <v>0</v>
      </c>
      <c r="BV316" s="36"/>
      <c r="BW316" s="7">
        <v>0</v>
      </c>
      <c r="BX316" s="9">
        <f t="shared" si="88"/>
        <v>0</v>
      </c>
      <c r="BY316" s="7">
        <v>0</v>
      </c>
      <c r="BZ316" s="7">
        <v>0</v>
      </c>
      <c r="CA316" s="7">
        <v>0</v>
      </c>
      <c r="CB316" s="7">
        <v>0</v>
      </c>
      <c r="CC316" s="36"/>
      <c r="CD316" s="7">
        <f t="shared" si="81"/>
        <v>0</v>
      </c>
      <c r="CE316" s="7">
        <v>0</v>
      </c>
      <c r="CF316" s="7">
        <v>0</v>
      </c>
      <c r="CG316" s="36"/>
      <c r="CH316" s="7">
        <f t="shared" si="82"/>
        <v>0</v>
      </c>
      <c r="CI316" s="7">
        <v>0</v>
      </c>
      <c r="CJ316" s="7">
        <v>0</v>
      </c>
      <c r="CK316" s="7">
        <v>0</v>
      </c>
      <c r="CL316" s="7">
        <v>0</v>
      </c>
      <c r="CM316" s="36"/>
      <c r="CN316" s="7"/>
      <c r="CO316" s="7">
        <v>0</v>
      </c>
      <c r="CP316" s="7">
        <v>0</v>
      </c>
      <c r="CQ316" s="7">
        <v>0</v>
      </c>
      <c r="CR316" s="36"/>
      <c r="CS316" s="7">
        <f t="shared" si="83"/>
        <v>0</v>
      </c>
      <c r="CT316" s="36">
        <v>0</v>
      </c>
      <c r="CV316" s="7">
        <v>0</v>
      </c>
      <c r="CW316" s="9">
        <f t="shared" si="89"/>
        <v>0</v>
      </c>
      <c r="CX316" s="9">
        <f t="shared" si="85"/>
        <v>0</v>
      </c>
    </row>
    <row r="317" spans="1:102">
      <c r="A317" s="8" t="s">
        <v>203</v>
      </c>
      <c r="B317" s="6" t="s">
        <v>204</v>
      </c>
      <c r="C317" s="7">
        <v>0</v>
      </c>
      <c r="D317" s="7">
        <v>0</v>
      </c>
      <c r="E317" s="7">
        <v>0</v>
      </c>
      <c r="F317" s="7">
        <v>0</v>
      </c>
      <c r="G317" s="7"/>
      <c r="H317" s="36">
        <f t="shared" si="69"/>
        <v>0</v>
      </c>
      <c r="I317" s="36">
        <v>0</v>
      </c>
      <c r="J317" s="7">
        <v>0</v>
      </c>
      <c r="K317" s="7">
        <v>0</v>
      </c>
      <c r="L317" s="7">
        <v>0</v>
      </c>
      <c r="M317" s="30">
        <v>0</v>
      </c>
      <c r="N317" s="14"/>
      <c r="O317" s="36">
        <f t="shared" si="70"/>
        <v>0</v>
      </c>
      <c r="P317" s="7">
        <v>0</v>
      </c>
      <c r="Q317" s="30">
        <v>0</v>
      </c>
      <c r="R317" s="14">
        <v>0</v>
      </c>
      <c r="S317" s="30">
        <v>0</v>
      </c>
      <c r="T317" s="36"/>
      <c r="U317" s="7">
        <v>0</v>
      </c>
      <c r="V317" s="7"/>
      <c r="W317" s="7">
        <f t="shared" si="86"/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14">
        <f t="shared" si="72"/>
        <v>0</v>
      </c>
      <c r="AN317" s="36"/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7">
        <v>0</v>
      </c>
      <c r="AV317" s="7">
        <v>0</v>
      </c>
      <c r="AW317" s="36"/>
      <c r="AX317" s="14">
        <f t="shared" si="73"/>
        <v>0</v>
      </c>
      <c r="AY317" s="7">
        <v>0</v>
      </c>
      <c r="AZ317" s="7">
        <v>0</v>
      </c>
      <c r="BA317" s="36"/>
      <c r="BB317" s="7">
        <f t="shared" si="74"/>
        <v>0</v>
      </c>
      <c r="BC317" s="36">
        <v>0</v>
      </c>
      <c r="BD317" s="36">
        <v>0</v>
      </c>
      <c r="BE317" s="7">
        <v>0</v>
      </c>
      <c r="BF317" s="7">
        <v>0</v>
      </c>
      <c r="BG317" s="7">
        <v>0</v>
      </c>
      <c r="BH317" s="36"/>
      <c r="BI317" s="7">
        <f t="shared" si="75"/>
        <v>0</v>
      </c>
      <c r="BJ317" s="36">
        <v>0</v>
      </c>
      <c r="BK317" s="14">
        <v>0</v>
      </c>
      <c r="BL317" s="16">
        <f t="shared" si="87"/>
        <v>0</v>
      </c>
      <c r="BM317" s="16">
        <f t="shared" si="77"/>
        <v>0</v>
      </c>
      <c r="BN317" s="7">
        <v>0</v>
      </c>
      <c r="BO317" s="7">
        <v>0</v>
      </c>
      <c r="BP317" s="7">
        <f t="shared" si="78"/>
        <v>0</v>
      </c>
      <c r="BQ317" s="36"/>
      <c r="BR317" s="7">
        <v>0</v>
      </c>
      <c r="BS317" s="7">
        <v>0</v>
      </c>
      <c r="BT317" s="7">
        <v>0</v>
      </c>
      <c r="BU317" s="7">
        <f t="shared" si="79"/>
        <v>0</v>
      </c>
      <c r="BV317" s="36"/>
      <c r="BW317" s="7">
        <v>0</v>
      </c>
      <c r="BX317" s="9">
        <f t="shared" si="88"/>
        <v>0</v>
      </c>
      <c r="BY317" s="7">
        <v>0</v>
      </c>
      <c r="BZ317" s="7">
        <v>0</v>
      </c>
      <c r="CA317" s="7">
        <v>0</v>
      </c>
      <c r="CB317" s="7">
        <v>0</v>
      </c>
      <c r="CC317" s="36"/>
      <c r="CD317" s="7">
        <f t="shared" si="81"/>
        <v>0</v>
      </c>
      <c r="CE317" s="7">
        <v>0</v>
      </c>
      <c r="CF317" s="7">
        <v>0</v>
      </c>
      <c r="CG317" s="36"/>
      <c r="CH317" s="7">
        <f t="shared" si="82"/>
        <v>0</v>
      </c>
      <c r="CI317" s="7">
        <v>0</v>
      </c>
      <c r="CJ317" s="7">
        <v>0</v>
      </c>
      <c r="CK317" s="7">
        <v>0</v>
      </c>
      <c r="CL317" s="7">
        <v>0</v>
      </c>
      <c r="CM317" s="36"/>
      <c r="CN317" s="7"/>
      <c r="CO317" s="7">
        <v>0</v>
      </c>
      <c r="CP317" s="7">
        <v>0</v>
      </c>
      <c r="CQ317" s="7">
        <v>0</v>
      </c>
      <c r="CR317" s="36"/>
      <c r="CS317" s="7">
        <f t="shared" si="83"/>
        <v>0</v>
      </c>
      <c r="CT317" s="36">
        <v>0</v>
      </c>
      <c r="CV317" s="7">
        <v>0</v>
      </c>
      <c r="CW317" s="9">
        <f t="shared" si="89"/>
        <v>0</v>
      </c>
      <c r="CX317" s="9">
        <f t="shared" si="85"/>
        <v>0</v>
      </c>
    </row>
    <row r="318" spans="1:102" ht="26.25">
      <c r="A318" s="8" t="s">
        <v>205</v>
      </c>
      <c r="B318" s="6" t="s">
        <v>206</v>
      </c>
      <c r="C318" s="7">
        <v>0</v>
      </c>
      <c r="D318" s="7">
        <v>0</v>
      </c>
      <c r="E318" s="7">
        <v>0</v>
      </c>
      <c r="F318" s="7">
        <v>0</v>
      </c>
      <c r="G318" s="7"/>
      <c r="H318" s="36">
        <f t="shared" si="69"/>
        <v>0</v>
      </c>
      <c r="I318" s="36">
        <v>0</v>
      </c>
      <c r="J318" s="7">
        <v>0</v>
      </c>
      <c r="K318" s="7">
        <v>0</v>
      </c>
      <c r="L318" s="7">
        <v>0</v>
      </c>
      <c r="M318" s="30">
        <v>0</v>
      </c>
      <c r="N318" s="14"/>
      <c r="O318" s="36">
        <f t="shared" si="70"/>
        <v>0</v>
      </c>
      <c r="P318" s="7">
        <v>0</v>
      </c>
      <c r="Q318" s="30">
        <v>0</v>
      </c>
      <c r="R318" s="14">
        <v>0</v>
      </c>
      <c r="S318" s="30">
        <v>0</v>
      </c>
      <c r="T318" s="36"/>
      <c r="U318" s="7">
        <v>0</v>
      </c>
      <c r="V318" s="7"/>
      <c r="W318" s="7">
        <f t="shared" si="86"/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1000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14">
        <f t="shared" si="72"/>
        <v>1000</v>
      </c>
      <c r="AN318" s="36"/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0</v>
      </c>
      <c r="AU318" s="7">
        <v>0</v>
      </c>
      <c r="AV318" s="7">
        <v>0</v>
      </c>
      <c r="AW318" s="36"/>
      <c r="AX318" s="14">
        <f t="shared" si="73"/>
        <v>0</v>
      </c>
      <c r="AY318" s="7">
        <v>0</v>
      </c>
      <c r="AZ318" s="7">
        <v>0</v>
      </c>
      <c r="BA318" s="36"/>
      <c r="BB318" s="7">
        <f t="shared" si="74"/>
        <v>0</v>
      </c>
      <c r="BC318" s="36">
        <v>0</v>
      </c>
      <c r="BD318" s="36">
        <v>0</v>
      </c>
      <c r="BE318" s="7">
        <v>0</v>
      </c>
      <c r="BF318" s="7">
        <v>0</v>
      </c>
      <c r="BG318" s="7">
        <v>0</v>
      </c>
      <c r="BH318" s="36"/>
      <c r="BI318" s="7">
        <f t="shared" si="75"/>
        <v>0</v>
      </c>
      <c r="BJ318" s="36">
        <v>0</v>
      </c>
      <c r="BK318" s="14">
        <v>1000</v>
      </c>
      <c r="BL318" s="16">
        <f t="shared" si="87"/>
        <v>1000</v>
      </c>
      <c r="BM318" s="16">
        <f t="shared" si="77"/>
        <v>1000</v>
      </c>
      <c r="BN318" s="7">
        <v>0</v>
      </c>
      <c r="BO318" s="7">
        <v>0</v>
      </c>
      <c r="BP318" s="7">
        <f t="shared" si="78"/>
        <v>0</v>
      </c>
      <c r="BQ318" s="36"/>
      <c r="BR318" s="7">
        <v>0</v>
      </c>
      <c r="BS318" s="7">
        <v>0</v>
      </c>
      <c r="BT318" s="7">
        <v>0</v>
      </c>
      <c r="BU318" s="7">
        <f t="shared" si="79"/>
        <v>0</v>
      </c>
      <c r="BV318" s="36"/>
      <c r="BW318" s="7">
        <v>0</v>
      </c>
      <c r="BX318" s="9">
        <f t="shared" si="88"/>
        <v>0</v>
      </c>
      <c r="BY318" s="7">
        <v>0</v>
      </c>
      <c r="BZ318" s="7">
        <v>0</v>
      </c>
      <c r="CA318" s="7">
        <v>0</v>
      </c>
      <c r="CB318" s="7">
        <v>0</v>
      </c>
      <c r="CC318" s="36"/>
      <c r="CD318" s="7">
        <f t="shared" si="81"/>
        <v>0</v>
      </c>
      <c r="CE318" s="7">
        <v>0</v>
      </c>
      <c r="CF318" s="7">
        <v>0</v>
      </c>
      <c r="CG318" s="36"/>
      <c r="CH318" s="7">
        <f t="shared" si="82"/>
        <v>0</v>
      </c>
      <c r="CI318" s="7">
        <v>0</v>
      </c>
      <c r="CJ318" s="7">
        <v>0</v>
      </c>
      <c r="CK318" s="7">
        <v>0</v>
      </c>
      <c r="CL318" s="7">
        <v>0</v>
      </c>
      <c r="CM318" s="36"/>
      <c r="CN318" s="7"/>
      <c r="CO318" s="7">
        <v>0</v>
      </c>
      <c r="CP318" s="7">
        <v>0</v>
      </c>
      <c r="CQ318" s="7">
        <v>0</v>
      </c>
      <c r="CR318" s="36"/>
      <c r="CS318" s="7">
        <f t="shared" si="83"/>
        <v>0</v>
      </c>
      <c r="CT318" s="36">
        <v>0</v>
      </c>
      <c r="CV318" s="7">
        <v>0</v>
      </c>
      <c r="CW318" s="9">
        <f t="shared" si="89"/>
        <v>0</v>
      </c>
      <c r="CX318" s="9">
        <f t="shared" si="85"/>
        <v>1000</v>
      </c>
    </row>
    <row r="319" spans="1:102" ht="26.25">
      <c r="A319" s="8" t="s">
        <v>207</v>
      </c>
      <c r="B319" s="6" t="s">
        <v>208</v>
      </c>
      <c r="C319" s="7">
        <v>0</v>
      </c>
      <c r="D319" s="7">
        <v>0</v>
      </c>
      <c r="E319" s="7">
        <v>0</v>
      </c>
      <c r="F319" s="7">
        <v>0</v>
      </c>
      <c r="G319" s="7"/>
      <c r="H319" s="36">
        <f t="shared" si="69"/>
        <v>0</v>
      </c>
      <c r="I319" s="36">
        <v>0</v>
      </c>
      <c r="J319" s="7">
        <v>0</v>
      </c>
      <c r="K319" s="7">
        <v>0</v>
      </c>
      <c r="L319" s="7">
        <v>0</v>
      </c>
      <c r="M319" s="30">
        <v>0</v>
      </c>
      <c r="N319" s="14"/>
      <c r="O319" s="36">
        <f t="shared" si="70"/>
        <v>0</v>
      </c>
      <c r="P319" s="7">
        <v>0</v>
      </c>
      <c r="Q319" s="30">
        <v>0</v>
      </c>
      <c r="R319" s="14">
        <v>0</v>
      </c>
      <c r="S319" s="30">
        <v>0</v>
      </c>
      <c r="T319" s="36"/>
      <c r="U319" s="7">
        <v>0</v>
      </c>
      <c r="V319" s="7"/>
      <c r="W319" s="7">
        <f t="shared" si="86"/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14">
        <f t="shared" si="72"/>
        <v>0</v>
      </c>
      <c r="AN319" s="36"/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7">
        <v>0</v>
      </c>
      <c r="AV319" s="7">
        <v>0</v>
      </c>
      <c r="AW319" s="36"/>
      <c r="AX319" s="14">
        <f t="shared" si="73"/>
        <v>0</v>
      </c>
      <c r="AY319" s="7">
        <v>0</v>
      </c>
      <c r="AZ319" s="7">
        <v>0</v>
      </c>
      <c r="BA319" s="36"/>
      <c r="BB319" s="7">
        <f t="shared" si="74"/>
        <v>0</v>
      </c>
      <c r="BC319" s="36">
        <v>0</v>
      </c>
      <c r="BD319" s="36">
        <v>0</v>
      </c>
      <c r="BE319" s="7">
        <v>0</v>
      </c>
      <c r="BF319" s="7">
        <v>0</v>
      </c>
      <c r="BG319" s="7">
        <v>0</v>
      </c>
      <c r="BH319" s="36"/>
      <c r="BI319" s="7">
        <f t="shared" si="75"/>
        <v>0</v>
      </c>
      <c r="BJ319" s="36">
        <v>0</v>
      </c>
      <c r="BK319" s="14">
        <v>0</v>
      </c>
      <c r="BL319" s="16">
        <f t="shared" si="87"/>
        <v>0</v>
      </c>
      <c r="BM319" s="16">
        <f t="shared" si="77"/>
        <v>0</v>
      </c>
      <c r="BN319" s="7">
        <v>0</v>
      </c>
      <c r="BO319" s="7">
        <v>0</v>
      </c>
      <c r="BP319" s="7">
        <f t="shared" si="78"/>
        <v>0</v>
      </c>
      <c r="BQ319" s="36"/>
      <c r="BR319" s="7">
        <v>0</v>
      </c>
      <c r="BS319" s="7">
        <v>0</v>
      </c>
      <c r="BT319" s="7">
        <v>0</v>
      </c>
      <c r="BU319" s="7">
        <f t="shared" si="79"/>
        <v>0</v>
      </c>
      <c r="BV319" s="36"/>
      <c r="BW319" s="7">
        <v>0</v>
      </c>
      <c r="BX319" s="9">
        <f t="shared" si="88"/>
        <v>0</v>
      </c>
      <c r="BY319" s="7">
        <v>0</v>
      </c>
      <c r="BZ319" s="7">
        <v>0</v>
      </c>
      <c r="CA319" s="7">
        <v>0</v>
      </c>
      <c r="CB319" s="7">
        <v>0</v>
      </c>
      <c r="CC319" s="36"/>
      <c r="CD319" s="7">
        <f t="shared" si="81"/>
        <v>0</v>
      </c>
      <c r="CE319" s="7">
        <v>0</v>
      </c>
      <c r="CF319" s="7">
        <v>0</v>
      </c>
      <c r="CG319" s="36"/>
      <c r="CH319" s="7">
        <f t="shared" si="82"/>
        <v>0</v>
      </c>
      <c r="CI319" s="7">
        <v>0</v>
      </c>
      <c r="CJ319" s="7">
        <v>0</v>
      </c>
      <c r="CK319" s="7">
        <v>0</v>
      </c>
      <c r="CL319" s="7">
        <v>0</v>
      </c>
      <c r="CM319" s="36"/>
      <c r="CN319" s="7"/>
      <c r="CO319" s="7">
        <v>0</v>
      </c>
      <c r="CP319" s="7">
        <v>0</v>
      </c>
      <c r="CQ319" s="7">
        <v>0</v>
      </c>
      <c r="CR319" s="36"/>
      <c r="CS319" s="7">
        <f t="shared" si="83"/>
        <v>0</v>
      </c>
      <c r="CT319" s="36">
        <v>0</v>
      </c>
      <c r="CV319" s="7">
        <v>0</v>
      </c>
      <c r="CW319" s="9">
        <f t="shared" si="89"/>
        <v>0</v>
      </c>
      <c r="CX319" s="9">
        <f t="shared" si="85"/>
        <v>0</v>
      </c>
    </row>
    <row r="320" spans="1:102">
      <c r="A320" s="8" t="s">
        <v>209</v>
      </c>
      <c r="B320" s="6" t="s">
        <v>210</v>
      </c>
      <c r="C320" s="7">
        <v>0</v>
      </c>
      <c r="D320" s="7">
        <v>0</v>
      </c>
      <c r="E320" s="7">
        <v>0</v>
      </c>
      <c r="F320" s="7">
        <v>0</v>
      </c>
      <c r="G320" s="7"/>
      <c r="H320" s="36">
        <f t="shared" si="69"/>
        <v>0</v>
      </c>
      <c r="I320" s="36">
        <v>0</v>
      </c>
      <c r="J320" s="7">
        <v>0</v>
      </c>
      <c r="K320" s="7">
        <v>0</v>
      </c>
      <c r="L320" s="7">
        <v>0</v>
      </c>
      <c r="M320" s="30">
        <v>0</v>
      </c>
      <c r="N320" s="14"/>
      <c r="O320" s="36">
        <f t="shared" si="70"/>
        <v>0</v>
      </c>
      <c r="P320" s="7">
        <v>0</v>
      </c>
      <c r="Q320" s="30">
        <v>0</v>
      </c>
      <c r="R320" s="14">
        <v>0</v>
      </c>
      <c r="S320" s="30">
        <v>0</v>
      </c>
      <c r="T320" s="36"/>
      <c r="U320" s="7">
        <v>0</v>
      </c>
      <c r="V320" s="7"/>
      <c r="W320" s="7">
        <f t="shared" si="86"/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14">
        <f t="shared" si="72"/>
        <v>0</v>
      </c>
      <c r="AN320" s="36"/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7">
        <v>0</v>
      </c>
      <c r="AV320" s="7">
        <v>0</v>
      </c>
      <c r="AW320" s="36"/>
      <c r="AX320" s="14">
        <f t="shared" si="73"/>
        <v>0</v>
      </c>
      <c r="AY320" s="7">
        <v>0</v>
      </c>
      <c r="AZ320" s="7">
        <v>0</v>
      </c>
      <c r="BA320" s="36"/>
      <c r="BB320" s="7">
        <f t="shared" si="74"/>
        <v>0</v>
      </c>
      <c r="BC320" s="36">
        <v>0</v>
      </c>
      <c r="BD320" s="36">
        <v>0</v>
      </c>
      <c r="BE320" s="7">
        <v>0</v>
      </c>
      <c r="BF320" s="7">
        <v>0</v>
      </c>
      <c r="BG320" s="7">
        <v>0</v>
      </c>
      <c r="BH320" s="36"/>
      <c r="BI320" s="7">
        <f t="shared" si="75"/>
        <v>0</v>
      </c>
      <c r="BJ320" s="36">
        <v>0</v>
      </c>
      <c r="BK320" s="14">
        <v>0</v>
      </c>
      <c r="BL320" s="16">
        <f t="shared" si="87"/>
        <v>0</v>
      </c>
      <c r="BM320" s="16">
        <f t="shared" si="77"/>
        <v>0</v>
      </c>
      <c r="BN320" s="7">
        <v>0</v>
      </c>
      <c r="BO320" s="7">
        <v>0</v>
      </c>
      <c r="BP320" s="7">
        <f t="shared" si="78"/>
        <v>0</v>
      </c>
      <c r="BQ320" s="36"/>
      <c r="BR320" s="7">
        <v>0</v>
      </c>
      <c r="BS320" s="7">
        <v>0</v>
      </c>
      <c r="BT320" s="7">
        <v>0</v>
      </c>
      <c r="BU320" s="7">
        <f t="shared" si="79"/>
        <v>0</v>
      </c>
      <c r="BV320" s="36"/>
      <c r="BW320" s="7">
        <v>0</v>
      </c>
      <c r="BX320" s="9">
        <f t="shared" si="88"/>
        <v>0</v>
      </c>
      <c r="BY320" s="7">
        <v>0</v>
      </c>
      <c r="BZ320" s="7">
        <v>0</v>
      </c>
      <c r="CA320" s="7">
        <v>0</v>
      </c>
      <c r="CB320" s="7">
        <v>0</v>
      </c>
      <c r="CC320" s="36"/>
      <c r="CD320" s="7">
        <f t="shared" si="81"/>
        <v>0</v>
      </c>
      <c r="CE320" s="7">
        <v>0</v>
      </c>
      <c r="CF320" s="7">
        <v>0</v>
      </c>
      <c r="CG320" s="36"/>
      <c r="CH320" s="7">
        <f t="shared" si="82"/>
        <v>0</v>
      </c>
      <c r="CI320" s="7">
        <v>0</v>
      </c>
      <c r="CJ320" s="7">
        <v>0</v>
      </c>
      <c r="CK320" s="7">
        <v>0</v>
      </c>
      <c r="CL320" s="7">
        <v>0</v>
      </c>
      <c r="CM320" s="36"/>
      <c r="CN320" s="7"/>
      <c r="CO320" s="7">
        <v>0</v>
      </c>
      <c r="CP320" s="7">
        <v>0</v>
      </c>
      <c r="CQ320" s="7">
        <v>0</v>
      </c>
      <c r="CR320" s="36"/>
      <c r="CS320" s="7">
        <f t="shared" si="83"/>
        <v>0</v>
      </c>
      <c r="CT320" s="36">
        <v>0</v>
      </c>
      <c r="CV320" s="7">
        <v>0</v>
      </c>
      <c r="CW320" s="9">
        <f t="shared" si="89"/>
        <v>0</v>
      </c>
      <c r="CX320" s="9">
        <f t="shared" si="85"/>
        <v>0</v>
      </c>
    </row>
    <row r="321" spans="1:103" ht="64.5">
      <c r="A321" s="8" t="s">
        <v>211</v>
      </c>
      <c r="B321" s="6" t="s">
        <v>212</v>
      </c>
      <c r="C321" s="7">
        <v>0</v>
      </c>
      <c r="D321" s="7">
        <v>0</v>
      </c>
      <c r="E321" s="7">
        <v>0</v>
      </c>
      <c r="F321" s="7">
        <v>0</v>
      </c>
      <c r="G321" s="7"/>
      <c r="H321" s="36">
        <f t="shared" si="69"/>
        <v>0</v>
      </c>
      <c r="I321" s="36">
        <v>0</v>
      </c>
      <c r="J321" s="7">
        <v>0</v>
      </c>
      <c r="K321" s="7">
        <v>0</v>
      </c>
      <c r="L321" s="7">
        <v>0</v>
      </c>
      <c r="M321" s="30">
        <v>0</v>
      </c>
      <c r="N321" s="14"/>
      <c r="O321" s="36">
        <f t="shared" si="70"/>
        <v>0</v>
      </c>
      <c r="P321" s="7">
        <v>0</v>
      </c>
      <c r="Q321" s="30">
        <v>0</v>
      </c>
      <c r="R321" s="14">
        <v>0</v>
      </c>
      <c r="S321" s="30">
        <v>0</v>
      </c>
      <c r="T321" s="36"/>
      <c r="U321" s="7">
        <v>0</v>
      </c>
      <c r="V321" s="7"/>
      <c r="W321" s="7">
        <f t="shared" si="86"/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14">
        <f t="shared" si="72"/>
        <v>0</v>
      </c>
      <c r="AN321" s="36"/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7">
        <v>0</v>
      </c>
      <c r="AV321" s="7">
        <v>0</v>
      </c>
      <c r="AW321" s="36"/>
      <c r="AX321" s="14">
        <f t="shared" si="73"/>
        <v>0</v>
      </c>
      <c r="AY321" s="7">
        <v>0</v>
      </c>
      <c r="AZ321" s="7">
        <v>0</v>
      </c>
      <c r="BA321" s="36"/>
      <c r="BB321" s="7">
        <f t="shared" si="74"/>
        <v>0</v>
      </c>
      <c r="BC321" s="36">
        <v>0</v>
      </c>
      <c r="BD321" s="36">
        <v>0</v>
      </c>
      <c r="BE321" s="7">
        <v>0</v>
      </c>
      <c r="BF321" s="7">
        <v>0</v>
      </c>
      <c r="BG321" s="7">
        <v>0</v>
      </c>
      <c r="BH321" s="36"/>
      <c r="BI321" s="7">
        <f t="shared" si="75"/>
        <v>0</v>
      </c>
      <c r="BJ321" s="36">
        <v>0</v>
      </c>
      <c r="BK321" s="14">
        <v>0</v>
      </c>
      <c r="BL321" s="16">
        <f t="shared" si="87"/>
        <v>0</v>
      </c>
      <c r="BM321" s="16">
        <f t="shared" si="77"/>
        <v>0</v>
      </c>
      <c r="BN321" s="7">
        <v>0</v>
      </c>
      <c r="BO321" s="7">
        <v>0</v>
      </c>
      <c r="BP321" s="7">
        <f t="shared" si="78"/>
        <v>0</v>
      </c>
      <c r="BQ321" s="36"/>
      <c r="BR321" s="7">
        <v>0</v>
      </c>
      <c r="BS321" s="7">
        <v>0</v>
      </c>
      <c r="BT321" s="7">
        <v>0</v>
      </c>
      <c r="BU321" s="7">
        <f t="shared" si="79"/>
        <v>0</v>
      </c>
      <c r="BV321" s="36"/>
      <c r="BW321" s="7">
        <v>0</v>
      </c>
      <c r="BX321" s="9">
        <f t="shared" si="88"/>
        <v>0</v>
      </c>
      <c r="BY321" s="7">
        <v>0</v>
      </c>
      <c r="BZ321" s="7">
        <v>0</v>
      </c>
      <c r="CA321" s="7">
        <v>0</v>
      </c>
      <c r="CB321" s="7">
        <v>0</v>
      </c>
      <c r="CC321" s="36"/>
      <c r="CD321" s="7">
        <f t="shared" si="81"/>
        <v>0</v>
      </c>
      <c r="CE321" s="7">
        <v>0</v>
      </c>
      <c r="CF321" s="7">
        <v>0</v>
      </c>
      <c r="CG321" s="36"/>
      <c r="CH321" s="7">
        <f t="shared" si="82"/>
        <v>0</v>
      </c>
      <c r="CI321" s="7">
        <v>0</v>
      </c>
      <c r="CJ321" s="7">
        <v>0</v>
      </c>
      <c r="CK321" s="7">
        <v>0</v>
      </c>
      <c r="CL321" s="7">
        <v>0</v>
      </c>
      <c r="CM321" s="36"/>
      <c r="CN321" s="7"/>
      <c r="CO321" s="7">
        <v>0</v>
      </c>
      <c r="CP321" s="7">
        <v>0</v>
      </c>
      <c r="CQ321" s="7">
        <v>0</v>
      </c>
      <c r="CR321" s="36"/>
      <c r="CS321" s="7">
        <f t="shared" si="83"/>
        <v>0</v>
      </c>
      <c r="CT321" s="36">
        <v>0</v>
      </c>
      <c r="CV321" s="7">
        <v>0</v>
      </c>
      <c r="CW321" s="9">
        <f t="shared" si="89"/>
        <v>0</v>
      </c>
      <c r="CX321" s="9">
        <f t="shared" si="85"/>
        <v>0</v>
      </c>
    </row>
    <row r="322" spans="1:103" ht="26.25">
      <c r="A322" s="8" t="s">
        <v>213</v>
      </c>
      <c r="B322" s="6" t="s">
        <v>214</v>
      </c>
      <c r="C322" s="7">
        <v>0</v>
      </c>
      <c r="D322" s="7">
        <v>0</v>
      </c>
      <c r="E322" s="7">
        <v>0</v>
      </c>
      <c r="F322" s="7">
        <v>0</v>
      </c>
      <c r="G322" s="7"/>
      <c r="H322" s="36">
        <f>F322+E322+D322+C322</f>
        <v>0</v>
      </c>
      <c r="I322" s="36">
        <v>0</v>
      </c>
      <c r="J322" s="7">
        <v>0</v>
      </c>
      <c r="K322" s="7">
        <v>0</v>
      </c>
      <c r="L322" s="7">
        <v>0</v>
      </c>
      <c r="M322" s="30">
        <v>0</v>
      </c>
      <c r="N322" s="14"/>
      <c r="O322" s="36">
        <f>K322+L322+M322</f>
        <v>0</v>
      </c>
      <c r="P322" s="7">
        <v>0</v>
      </c>
      <c r="Q322" s="30">
        <v>0</v>
      </c>
      <c r="R322" s="14">
        <v>0</v>
      </c>
      <c r="S322" s="30">
        <v>0</v>
      </c>
      <c r="T322" s="36"/>
      <c r="U322" s="7">
        <v>0</v>
      </c>
      <c r="V322" s="7"/>
      <c r="W322" s="7">
        <f t="shared" si="86"/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14">
        <f>AL322+AK322+AJ322+AI322+AH322+AG322+AF322+AE322+AD322+AC322+AB322+AA322+Z322+Y322+X322</f>
        <v>0</v>
      </c>
      <c r="AN322" s="36"/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7">
        <v>0</v>
      </c>
      <c r="AV322" s="7">
        <v>0</v>
      </c>
      <c r="AW322" s="36"/>
      <c r="AX322" s="14">
        <f>AV322+AU322+AT322+AS322+AR322+AQ322+AP322+AO322</f>
        <v>0</v>
      </c>
      <c r="AY322" s="7">
        <v>0</v>
      </c>
      <c r="AZ322" s="7">
        <v>0</v>
      </c>
      <c r="BA322" s="36"/>
      <c r="BB322" s="7">
        <f>AY322+AZ322</f>
        <v>0</v>
      </c>
      <c r="BC322" s="36">
        <v>0</v>
      </c>
      <c r="BD322" s="36">
        <v>0</v>
      </c>
      <c r="BE322" s="7">
        <v>0</v>
      </c>
      <c r="BF322" s="7">
        <v>0</v>
      </c>
      <c r="BG322" s="7">
        <v>0</v>
      </c>
      <c r="BH322" s="36"/>
      <c r="BI322" s="7">
        <f>BG322+BF322+BE322</f>
        <v>0</v>
      </c>
      <c r="BJ322" s="36">
        <v>0</v>
      </c>
      <c r="BK322" s="14">
        <v>0</v>
      </c>
      <c r="BL322" s="16">
        <f t="shared" si="87"/>
        <v>0</v>
      </c>
      <c r="BM322" s="16">
        <f>BJ322+BI322+BD322+BC322+BB322+AX322+AM322</f>
        <v>0</v>
      </c>
      <c r="BN322" s="7">
        <v>0</v>
      </c>
      <c r="BO322" s="7">
        <v>0</v>
      </c>
      <c r="BP322" s="7">
        <f>BN322+BO322</f>
        <v>0</v>
      </c>
      <c r="BQ322" s="36"/>
      <c r="BR322" s="7">
        <v>0</v>
      </c>
      <c r="BS322" s="7">
        <v>0</v>
      </c>
      <c r="BT322" s="7">
        <v>0</v>
      </c>
      <c r="BU322" s="7">
        <f>BT322+BS322+BR322</f>
        <v>0</v>
      </c>
      <c r="BV322" s="36"/>
      <c r="BW322" s="7">
        <v>0</v>
      </c>
      <c r="BX322" s="9">
        <f t="shared" si="88"/>
        <v>0</v>
      </c>
      <c r="BY322" s="7">
        <v>0</v>
      </c>
      <c r="BZ322" s="7">
        <v>0</v>
      </c>
      <c r="CA322" s="7">
        <v>0</v>
      </c>
      <c r="CB322" s="7">
        <v>0</v>
      </c>
      <c r="CC322" s="36"/>
      <c r="CD322" s="7">
        <f>CB322+CA322+BZ322+BY322</f>
        <v>0</v>
      </c>
      <c r="CE322" s="7">
        <v>0</v>
      </c>
      <c r="CF322" s="7">
        <v>0</v>
      </c>
      <c r="CG322" s="36"/>
      <c r="CH322" s="7">
        <f>CF322+CE322</f>
        <v>0</v>
      </c>
      <c r="CI322" s="7">
        <v>0</v>
      </c>
      <c r="CJ322" s="7">
        <v>0</v>
      </c>
      <c r="CK322" s="7">
        <v>0</v>
      </c>
      <c r="CL322" s="7">
        <v>0</v>
      </c>
      <c r="CM322" s="36"/>
      <c r="CN322" s="7"/>
      <c r="CO322" s="7">
        <v>0</v>
      </c>
      <c r="CP322" s="7">
        <v>0</v>
      </c>
      <c r="CQ322" s="7">
        <v>0</v>
      </c>
      <c r="CR322" s="36"/>
      <c r="CS322" s="7">
        <f>CQ322+CP322+CO322</f>
        <v>0</v>
      </c>
      <c r="CT322" s="36">
        <v>0</v>
      </c>
      <c r="CV322" s="7">
        <v>0</v>
      </c>
      <c r="CW322" s="9">
        <f t="shared" si="89"/>
        <v>0</v>
      </c>
      <c r="CX322" s="9">
        <f>CV322+BX322+BL322+W322+I322+F322+E322+D322+C322</f>
        <v>0</v>
      </c>
    </row>
    <row r="323" spans="1:103" ht="90">
      <c r="A323" s="8" t="s">
        <v>215</v>
      </c>
      <c r="B323" s="6" t="s">
        <v>216</v>
      </c>
      <c r="C323" s="7">
        <v>0</v>
      </c>
      <c r="D323" s="7">
        <v>0</v>
      </c>
      <c r="E323" s="7">
        <v>0</v>
      </c>
      <c r="F323" s="7">
        <v>0</v>
      </c>
      <c r="G323" s="7"/>
      <c r="H323" s="36">
        <f>F323+E323+D323+C323</f>
        <v>0</v>
      </c>
      <c r="I323" s="36">
        <v>0</v>
      </c>
      <c r="J323" s="7">
        <v>0</v>
      </c>
      <c r="K323" s="7">
        <v>0</v>
      </c>
      <c r="L323" s="7">
        <v>0</v>
      </c>
      <c r="M323" s="30">
        <v>0</v>
      </c>
      <c r="N323" s="14"/>
      <c r="O323" s="36">
        <f>K323+L323+M323</f>
        <v>0</v>
      </c>
      <c r="P323" s="7">
        <v>0</v>
      </c>
      <c r="Q323" s="30">
        <v>0</v>
      </c>
      <c r="R323" s="14">
        <v>0</v>
      </c>
      <c r="S323" s="30">
        <v>0</v>
      </c>
      <c r="T323" s="36"/>
      <c r="U323" s="7">
        <v>0</v>
      </c>
      <c r="V323" s="7"/>
      <c r="W323" s="7">
        <f t="shared" si="86"/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14">
        <f>AL323+AK323+AJ323+AI323+AH323+AG323+AF323+AE323+AD323+AC323+AB323+AA323+Z323+Y323+X323</f>
        <v>0</v>
      </c>
      <c r="AN323" s="36"/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7">
        <v>0</v>
      </c>
      <c r="AV323" s="7">
        <v>0</v>
      </c>
      <c r="AW323" s="36"/>
      <c r="AX323" s="14">
        <f>AV323+AU323+AT323+AS323+AR323+AQ323+AP323+AO323</f>
        <v>0</v>
      </c>
      <c r="AY323" s="7">
        <v>0</v>
      </c>
      <c r="AZ323" s="7">
        <v>0</v>
      </c>
      <c r="BA323" s="36"/>
      <c r="BB323" s="7">
        <f>AY323+AZ323</f>
        <v>0</v>
      </c>
      <c r="BC323" s="36">
        <v>0</v>
      </c>
      <c r="BD323" s="36">
        <v>0</v>
      </c>
      <c r="BE323" s="7">
        <v>0</v>
      </c>
      <c r="BF323" s="7">
        <v>0</v>
      </c>
      <c r="BG323" s="7">
        <v>0</v>
      </c>
      <c r="BH323" s="36"/>
      <c r="BI323" s="7">
        <f>BG323+BF323+BE323</f>
        <v>0</v>
      </c>
      <c r="BJ323" s="36">
        <v>0</v>
      </c>
      <c r="BK323" s="14">
        <v>0</v>
      </c>
      <c r="BL323" s="16">
        <f t="shared" si="87"/>
        <v>0</v>
      </c>
      <c r="BM323" s="16">
        <f>BJ323+BI323+BD323+BC323+BB323+AX323+AM323</f>
        <v>0</v>
      </c>
      <c r="BN323" s="7">
        <v>0</v>
      </c>
      <c r="BO323" s="7">
        <v>0</v>
      </c>
      <c r="BP323" s="7">
        <f>BN323+BO323</f>
        <v>0</v>
      </c>
      <c r="BQ323" s="36"/>
      <c r="BR323" s="7">
        <v>0</v>
      </c>
      <c r="BS323" s="7">
        <v>0</v>
      </c>
      <c r="BT323" s="7">
        <v>0</v>
      </c>
      <c r="BU323" s="7">
        <f>BT323+BS323+BR323</f>
        <v>0</v>
      </c>
      <c r="BV323" s="36"/>
      <c r="BW323" s="7">
        <v>0</v>
      </c>
      <c r="BX323" s="9">
        <f t="shared" si="88"/>
        <v>0</v>
      </c>
      <c r="BY323" s="7">
        <v>0</v>
      </c>
      <c r="BZ323" s="7">
        <v>0</v>
      </c>
      <c r="CA323" s="7">
        <v>0</v>
      </c>
      <c r="CB323" s="7">
        <v>0</v>
      </c>
      <c r="CC323" s="36"/>
      <c r="CD323" s="7">
        <f>CB323+CA323+BZ323+BY323</f>
        <v>0</v>
      </c>
      <c r="CE323" s="7">
        <v>0</v>
      </c>
      <c r="CF323" s="7">
        <v>0</v>
      </c>
      <c r="CG323" s="36"/>
      <c r="CH323" s="7">
        <f>CF323+CE323</f>
        <v>0</v>
      </c>
      <c r="CI323" s="7">
        <v>0</v>
      </c>
      <c r="CJ323" s="7">
        <v>0</v>
      </c>
      <c r="CK323" s="7">
        <v>0</v>
      </c>
      <c r="CL323" s="7">
        <v>0</v>
      </c>
      <c r="CM323" s="36"/>
      <c r="CN323" s="7"/>
      <c r="CO323" s="7">
        <v>0</v>
      </c>
      <c r="CP323" s="7">
        <v>0</v>
      </c>
      <c r="CQ323" s="7">
        <v>0</v>
      </c>
      <c r="CR323" s="36"/>
      <c r="CS323" s="7">
        <f>CQ323+CP323+CO323</f>
        <v>0</v>
      </c>
      <c r="CT323" s="36">
        <v>0</v>
      </c>
      <c r="CV323" s="7">
        <v>0</v>
      </c>
      <c r="CW323" s="9">
        <f t="shared" si="89"/>
        <v>0</v>
      </c>
      <c r="CX323" s="9">
        <f>CV323+BX323+BL323+W323+I323+F323+E323+D323+C323</f>
        <v>0</v>
      </c>
    </row>
    <row r="324" spans="1:103" ht="39">
      <c r="A324" s="5" t="s">
        <v>217</v>
      </c>
      <c r="B324" s="6" t="s">
        <v>218</v>
      </c>
      <c r="C324" s="6" t="s">
        <v>224</v>
      </c>
      <c r="D324" s="6" t="s">
        <v>224</v>
      </c>
      <c r="E324" s="6" t="s">
        <v>224</v>
      </c>
      <c r="F324" s="6" t="s">
        <v>224</v>
      </c>
      <c r="G324" s="6"/>
      <c r="H324" s="36" t="e">
        <f>F324+E324+D324+C324</f>
        <v>#VALUE!</v>
      </c>
      <c r="I324" s="35" t="s">
        <v>224</v>
      </c>
      <c r="J324" s="6" t="s">
        <v>224</v>
      </c>
      <c r="K324" s="6" t="s">
        <v>224</v>
      </c>
      <c r="L324" s="6" t="s">
        <v>224</v>
      </c>
      <c r="M324" s="29" t="s">
        <v>224</v>
      </c>
      <c r="N324" s="13"/>
      <c r="O324" s="36" t="e">
        <f>K324+L324+M324</f>
        <v>#VALUE!</v>
      </c>
      <c r="P324" s="6" t="s">
        <v>224</v>
      </c>
      <c r="Q324" s="29" t="s">
        <v>224</v>
      </c>
      <c r="R324" s="13" t="s">
        <v>224</v>
      </c>
      <c r="S324" s="29" t="s">
        <v>224</v>
      </c>
      <c r="T324" s="35"/>
      <c r="U324" s="6" t="s">
        <v>224</v>
      </c>
      <c r="V324" s="6"/>
      <c r="W324" s="7" t="e">
        <f t="shared" si="86"/>
        <v>#VALUE!</v>
      </c>
      <c r="X324" s="6" t="s">
        <v>224</v>
      </c>
      <c r="Y324" s="6" t="s">
        <v>224</v>
      </c>
      <c r="Z324" s="6" t="s">
        <v>224</v>
      </c>
      <c r="AA324" s="6" t="s">
        <v>224</v>
      </c>
      <c r="AB324" s="6" t="s">
        <v>224</v>
      </c>
      <c r="AC324" s="6" t="s">
        <v>224</v>
      </c>
      <c r="AD324" s="6" t="s">
        <v>224</v>
      </c>
      <c r="AE324" s="6" t="s">
        <v>224</v>
      </c>
      <c r="AF324" s="6" t="s">
        <v>224</v>
      </c>
      <c r="AG324" s="6" t="s">
        <v>224</v>
      </c>
      <c r="AH324" s="6" t="s">
        <v>224</v>
      </c>
      <c r="AI324" s="6" t="s">
        <v>224</v>
      </c>
      <c r="AJ324" s="6" t="s">
        <v>224</v>
      </c>
      <c r="AK324" s="6" t="s">
        <v>224</v>
      </c>
      <c r="AL324" s="6" t="s">
        <v>224</v>
      </c>
      <c r="AM324" s="14" t="e">
        <f>AL324+AK324+AJ324+AI324+AH324+AG324+AF324+AE324+AD324+AC324+AB324+AA324+Z324+Y324+X324</f>
        <v>#VALUE!</v>
      </c>
      <c r="AN324" s="35"/>
      <c r="AO324" s="6" t="s">
        <v>224</v>
      </c>
      <c r="AP324" s="6" t="s">
        <v>224</v>
      </c>
      <c r="AQ324" s="6" t="s">
        <v>224</v>
      </c>
      <c r="AR324" s="6" t="s">
        <v>224</v>
      </c>
      <c r="AS324" s="6" t="s">
        <v>224</v>
      </c>
      <c r="AT324" s="6" t="s">
        <v>224</v>
      </c>
      <c r="AU324" s="6" t="s">
        <v>224</v>
      </c>
      <c r="AV324" s="6" t="s">
        <v>224</v>
      </c>
      <c r="AW324" s="35"/>
      <c r="AX324" s="14" t="e">
        <f>AV324+AU324+AT324+AS324+AR324+AQ324+AP324+AO324</f>
        <v>#VALUE!</v>
      </c>
      <c r="AY324" s="6" t="s">
        <v>224</v>
      </c>
      <c r="AZ324" s="6" t="s">
        <v>224</v>
      </c>
      <c r="BA324" s="35"/>
      <c r="BB324" s="7" t="e">
        <f>AY324+AZ324</f>
        <v>#VALUE!</v>
      </c>
      <c r="BC324" s="35" t="s">
        <v>224</v>
      </c>
      <c r="BD324" s="35" t="s">
        <v>224</v>
      </c>
      <c r="BE324" s="6" t="s">
        <v>224</v>
      </c>
      <c r="BF324" s="6" t="s">
        <v>224</v>
      </c>
      <c r="BG324" s="6" t="s">
        <v>224</v>
      </c>
      <c r="BH324" s="35"/>
      <c r="BI324" s="7" t="e">
        <f>BG324+BF324+BE324</f>
        <v>#VALUE!</v>
      </c>
      <c r="BJ324" s="35" t="s">
        <v>224</v>
      </c>
      <c r="BK324" s="13" t="s">
        <v>224</v>
      </c>
      <c r="BL324" s="16" t="e">
        <f t="shared" si="87"/>
        <v>#VALUE!</v>
      </c>
      <c r="BM324" s="16" t="e">
        <f>BJ324+BI324+BD324+BC324+BB324+AX324+AM324</f>
        <v>#VALUE!</v>
      </c>
      <c r="BN324" s="6" t="s">
        <v>224</v>
      </c>
      <c r="BO324" s="6" t="s">
        <v>224</v>
      </c>
      <c r="BP324" s="7" t="e">
        <f>BN324+BO324</f>
        <v>#VALUE!</v>
      </c>
      <c r="BQ324" s="36"/>
      <c r="BR324" s="6" t="s">
        <v>224</v>
      </c>
      <c r="BS324" s="6" t="s">
        <v>224</v>
      </c>
      <c r="BT324" s="6" t="s">
        <v>224</v>
      </c>
      <c r="BU324" s="7" t="e">
        <f>BT324+BS324+BR324</f>
        <v>#VALUE!</v>
      </c>
      <c r="BV324" s="35"/>
      <c r="BW324" s="6" t="s">
        <v>224</v>
      </c>
      <c r="BX324" s="9" t="e">
        <f t="shared" si="88"/>
        <v>#VALUE!</v>
      </c>
      <c r="BY324" s="6" t="s">
        <v>224</v>
      </c>
      <c r="BZ324" s="6" t="s">
        <v>224</v>
      </c>
      <c r="CA324" s="6" t="s">
        <v>224</v>
      </c>
      <c r="CB324" s="6" t="s">
        <v>224</v>
      </c>
      <c r="CC324" s="35"/>
      <c r="CD324" s="7" t="e">
        <f>CB324+CA324+BZ324+BY324</f>
        <v>#VALUE!</v>
      </c>
      <c r="CE324" s="6" t="s">
        <v>224</v>
      </c>
      <c r="CF324" s="6" t="s">
        <v>224</v>
      </c>
      <c r="CG324" s="35"/>
      <c r="CH324" s="7" t="e">
        <f>CF324+CE324</f>
        <v>#VALUE!</v>
      </c>
      <c r="CI324" s="6" t="s">
        <v>224</v>
      </c>
      <c r="CJ324" s="6" t="s">
        <v>224</v>
      </c>
      <c r="CK324" s="6" t="s">
        <v>224</v>
      </c>
      <c r="CL324" s="6" t="s">
        <v>224</v>
      </c>
      <c r="CM324" s="35"/>
      <c r="CN324" s="6"/>
      <c r="CO324" s="6" t="s">
        <v>224</v>
      </c>
      <c r="CP324" s="6" t="s">
        <v>224</v>
      </c>
      <c r="CQ324" s="6" t="s">
        <v>224</v>
      </c>
      <c r="CR324" s="35"/>
      <c r="CS324" s="7" t="e">
        <f>CQ324+CP324+CO324</f>
        <v>#VALUE!</v>
      </c>
      <c r="CT324" s="35" t="s">
        <v>224</v>
      </c>
      <c r="CV324" s="6" t="s">
        <v>224</v>
      </c>
      <c r="CW324" s="9" t="e">
        <f t="shared" si="89"/>
        <v>#VALUE!</v>
      </c>
      <c r="CX324" s="9" t="e">
        <f>CV324+BX324+BL324+W324+I324+F324+E324+D324+C324</f>
        <v>#VALUE!</v>
      </c>
    </row>
    <row r="325" spans="1:103" ht="39">
      <c r="A325" s="5" t="s">
        <v>219</v>
      </c>
      <c r="B325" s="6" t="s">
        <v>220</v>
      </c>
      <c r="C325" s="6" t="s">
        <v>224</v>
      </c>
      <c r="D325" s="6" t="s">
        <v>224</v>
      </c>
      <c r="E325" s="6" t="s">
        <v>224</v>
      </c>
      <c r="F325" s="6" t="s">
        <v>224</v>
      </c>
      <c r="G325" s="6"/>
      <c r="H325" s="36" t="e">
        <f>F325+E325+D325+C325</f>
        <v>#VALUE!</v>
      </c>
      <c r="I325" s="35" t="s">
        <v>224</v>
      </c>
      <c r="J325" s="6" t="s">
        <v>224</v>
      </c>
      <c r="K325" s="6" t="s">
        <v>224</v>
      </c>
      <c r="L325" s="6" t="s">
        <v>224</v>
      </c>
      <c r="M325" s="29" t="s">
        <v>224</v>
      </c>
      <c r="N325" s="13"/>
      <c r="O325" s="36" t="e">
        <f>K325+L325+M325</f>
        <v>#VALUE!</v>
      </c>
      <c r="P325" s="6" t="s">
        <v>224</v>
      </c>
      <c r="Q325" s="29" t="s">
        <v>224</v>
      </c>
      <c r="R325" s="13" t="s">
        <v>224</v>
      </c>
      <c r="S325" s="29" t="s">
        <v>224</v>
      </c>
      <c r="T325" s="35"/>
      <c r="U325" s="6" t="s">
        <v>224</v>
      </c>
      <c r="V325" s="6"/>
      <c r="W325" s="7" t="e">
        <f t="shared" si="86"/>
        <v>#VALUE!</v>
      </c>
      <c r="X325" s="6" t="s">
        <v>224</v>
      </c>
      <c r="Y325" s="6" t="s">
        <v>224</v>
      </c>
      <c r="Z325" s="6" t="s">
        <v>224</v>
      </c>
      <c r="AA325" s="6" t="s">
        <v>224</v>
      </c>
      <c r="AB325" s="6" t="s">
        <v>224</v>
      </c>
      <c r="AC325" s="6" t="s">
        <v>224</v>
      </c>
      <c r="AD325" s="6" t="s">
        <v>224</v>
      </c>
      <c r="AE325" s="6" t="s">
        <v>224</v>
      </c>
      <c r="AF325" s="6" t="s">
        <v>224</v>
      </c>
      <c r="AG325" s="6" t="s">
        <v>224</v>
      </c>
      <c r="AH325" s="6" t="s">
        <v>224</v>
      </c>
      <c r="AI325" s="6" t="s">
        <v>224</v>
      </c>
      <c r="AJ325" s="6" t="s">
        <v>224</v>
      </c>
      <c r="AK325" s="6" t="s">
        <v>224</v>
      </c>
      <c r="AL325" s="6" t="s">
        <v>224</v>
      </c>
      <c r="AM325" s="14" t="e">
        <f>AL325+AK325+AJ325+AI325+AH325+AG325+AF325+AE325+AD325+AC325+AB325+AA325+Z325+Y325+X325</f>
        <v>#VALUE!</v>
      </c>
      <c r="AN325" s="35"/>
      <c r="AO325" s="6" t="s">
        <v>224</v>
      </c>
      <c r="AP325" s="6" t="s">
        <v>224</v>
      </c>
      <c r="AQ325" s="6" t="s">
        <v>224</v>
      </c>
      <c r="AR325" s="6" t="s">
        <v>224</v>
      </c>
      <c r="AS325" s="6" t="s">
        <v>224</v>
      </c>
      <c r="AT325" s="6" t="s">
        <v>224</v>
      </c>
      <c r="AU325" s="6" t="s">
        <v>224</v>
      </c>
      <c r="AV325" s="6" t="s">
        <v>224</v>
      </c>
      <c r="AW325" s="35"/>
      <c r="AX325" s="14" t="e">
        <f>AV325+AU325+AT325+AS325+AR325+AQ325+AP325+AO325</f>
        <v>#VALUE!</v>
      </c>
      <c r="AY325" s="6" t="s">
        <v>224</v>
      </c>
      <c r="AZ325" s="6" t="s">
        <v>224</v>
      </c>
      <c r="BA325" s="35"/>
      <c r="BB325" s="7" t="e">
        <f>AY325+AZ325</f>
        <v>#VALUE!</v>
      </c>
      <c r="BC325" s="35" t="s">
        <v>224</v>
      </c>
      <c r="BD325" s="35" t="s">
        <v>224</v>
      </c>
      <c r="BE325" s="6" t="s">
        <v>224</v>
      </c>
      <c r="BF325" s="6" t="s">
        <v>224</v>
      </c>
      <c r="BG325" s="6" t="s">
        <v>224</v>
      </c>
      <c r="BH325" s="35"/>
      <c r="BI325" s="7" t="e">
        <f>BG325+BF325+BE325</f>
        <v>#VALUE!</v>
      </c>
      <c r="BJ325" s="35" t="s">
        <v>224</v>
      </c>
      <c r="BK325" s="13" t="s">
        <v>224</v>
      </c>
      <c r="BL325" s="16" t="e">
        <f t="shared" si="87"/>
        <v>#VALUE!</v>
      </c>
      <c r="BM325" s="16" t="e">
        <f>BJ325+BI325+BD325+BC325+BB325+AX325+AM325</f>
        <v>#VALUE!</v>
      </c>
      <c r="BN325" s="6" t="s">
        <v>224</v>
      </c>
      <c r="BO325" s="6" t="s">
        <v>224</v>
      </c>
      <c r="BP325" s="7" t="e">
        <f>BN325+BO325</f>
        <v>#VALUE!</v>
      </c>
      <c r="BQ325" s="36"/>
      <c r="BR325" s="6" t="s">
        <v>224</v>
      </c>
      <c r="BS325" s="6" t="s">
        <v>224</v>
      </c>
      <c r="BT325" s="6" t="s">
        <v>224</v>
      </c>
      <c r="BU325" s="7" t="e">
        <f>BT325+BS325+BR325</f>
        <v>#VALUE!</v>
      </c>
      <c r="BV325" s="35"/>
      <c r="BW325" s="6" t="s">
        <v>224</v>
      </c>
      <c r="BX325" s="9" t="e">
        <f t="shared" si="88"/>
        <v>#VALUE!</v>
      </c>
      <c r="BY325" s="6" t="s">
        <v>224</v>
      </c>
      <c r="BZ325" s="6" t="s">
        <v>224</v>
      </c>
      <c r="CA325" s="6" t="s">
        <v>224</v>
      </c>
      <c r="CB325" s="6" t="s">
        <v>224</v>
      </c>
      <c r="CC325" s="35"/>
      <c r="CD325" s="7" t="e">
        <f>CB325+CA325+BZ325+BY325</f>
        <v>#VALUE!</v>
      </c>
      <c r="CE325" s="6" t="s">
        <v>224</v>
      </c>
      <c r="CF325" s="6" t="s">
        <v>224</v>
      </c>
      <c r="CG325" s="35"/>
      <c r="CH325" s="7" t="e">
        <f>CF325+CE325</f>
        <v>#VALUE!</v>
      </c>
      <c r="CI325" s="6" t="s">
        <v>224</v>
      </c>
      <c r="CJ325" s="6" t="s">
        <v>224</v>
      </c>
      <c r="CK325" s="6" t="s">
        <v>224</v>
      </c>
      <c r="CL325" s="6" t="s">
        <v>224</v>
      </c>
      <c r="CM325" s="35"/>
      <c r="CN325" s="6"/>
      <c r="CO325" s="6" t="s">
        <v>224</v>
      </c>
      <c r="CP325" s="6" t="s">
        <v>224</v>
      </c>
      <c r="CQ325" s="6" t="s">
        <v>224</v>
      </c>
      <c r="CR325" s="35"/>
      <c r="CS325" s="7" t="e">
        <f>CQ325+CP325+CO325</f>
        <v>#VALUE!</v>
      </c>
      <c r="CT325" s="35" t="s">
        <v>224</v>
      </c>
      <c r="CV325" s="6" t="s">
        <v>224</v>
      </c>
      <c r="CW325" s="9" t="e">
        <f t="shared" si="89"/>
        <v>#VALUE!</v>
      </c>
      <c r="CX325" s="9" t="e">
        <f>CV325+BX325+BL325+W325+I325+F325+E325+D325+C325</f>
        <v>#VALUE!</v>
      </c>
    </row>
    <row r="326" spans="1:103">
      <c r="A326" s="5" t="s">
        <v>221</v>
      </c>
      <c r="B326" s="6" t="s">
        <v>222</v>
      </c>
      <c r="C326" s="7">
        <v>2104</v>
      </c>
      <c r="D326" s="7">
        <v>5300</v>
      </c>
      <c r="E326" s="7">
        <v>5802</v>
      </c>
      <c r="F326" s="7">
        <v>2930</v>
      </c>
      <c r="G326" s="7"/>
      <c r="H326" s="36">
        <f>F326+E326+D326+C326</f>
        <v>16136</v>
      </c>
      <c r="I326" s="36">
        <v>3574</v>
      </c>
      <c r="J326" s="7">
        <v>0</v>
      </c>
      <c r="K326" s="7">
        <v>130</v>
      </c>
      <c r="L326" s="7">
        <v>300</v>
      </c>
      <c r="M326" s="30">
        <v>0</v>
      </c>
      <c r="N326" s="14"/>
      <c r="O326" s="36">
        <f>K326+L326+M326</f>
        <v>430</v>
      </c>
      <c r="P326" s="7">
        <v>276</v>
      </c>
      <c r="Q326" s="30">
        <v>0</v>
      </c>
      <c r="R326" s="14">
        <v>0</v>
      </c>
      <c r="S326" s="30">
        <v>32</v>
      </c>
      <c r="T326" s="36"/>
      <c r="U326" s="7">
        <v>706</v>
      </c>
      <c r="V326" s="7"/>
      <c r="W326" s="7">
        <f t="shared" si="86"/>
        <v>738</v>
      </c>
      <c r="X326" s="7">
        <v>0</v>
      </c>
      <c r="Y326" s="7">
        <v>600</v>
      </c>
      <c r="Z326" s="7">
        <v>0</v>
      </c>
      <c r="AA326" s="7">
        <v>0</v>
      </c>
      <c r="AB326" s="7">
        <v>2250</v>
      </c>
      <c r="AC326" s="7">
        <v>0</v>
      </c>
      <c r="AD326" s="7">
        <v>38</v>
      </c>
      <c r="AE326" s="7">
        <v>0</v>
      </c>
      <c r="AF326" s="7">
        <v>0</v>
      </c>
      <c r="AG326" s="7">
        <v>0</v>
      </c>
      <c r="AH326" s="7">
        <v>0</v>
      </c>
      <c r="AI326" s="7">
        <v>300</v>
      </c>
      <c r="AJ326" s="7">
        <v>0</v>
      </c>
      <c r="AK326" s="7">
        <v>0</v>
      </c>
      <c r="AL326" s="7">
        <v>0</v>
      </c>
      <c r="AM326" s="14">
        <f>AL326+AK326+AJ326+AI326+AH326+AG326+AF326+AE326+AD326+AC326+AB326+AA326+Z326+Y326+X326</f>
        <v>3188</v>
      </c>
      <c r="AN326" s="36"/>
      <c r="AO326" s="7">
        <v>400</v>
      </c>
      <c r="AP326" s="7">
        <v>0</v>
      </c>
      <c r="AQ326" s="7">
        <v>300</v>
      </c>
      <c r="AR326" s="7">
        <v>62</v>
      </c>
      <c r="AS326" s="7">
        <v>38</v>
      </c>
      <c r="AT326" s="7">
        <v>0</v>
      </c>
      <c r="AU326" s="7">
        <v>332</v>
      </c>
      <c r="AV326" s="7">
        <v>0</v>
      </c>
      <c r="AW326" s="36"/>
      <c r="AX326" s="14">
        <f>AV326+AU326+AT326+AS326+AR326+AQ326+AP326+AO326</f>
        <v>1132</v>
      </c>
      <c r="AY326" s="7">
        <v>0</v>
      </c>
      <c r="AZ326" s="7">
        <v>550</v>
      </c>
      <c r="BA326" s="36"/>
      <c r="BB326" s="7">
        <f>AY326+AZ326</f>
        <v>550</v>
      </c>
      <c r="BC326" s="36">
        <v>0</v>
      </c>
      <c r="BD326" s="36">
        <v>0</v>
      </c>
      <c r="BE326" s="7">
        <v>0</v>
      </c>
      <c r="BF326" s="7">
        <v>0</v>
      </c>
      <c r="BG326" s="7">
        <v>362</v>
      </c>
      <c r="BH326" s="36"/>
      <c r="BI326" s="7">
        <f>BG326+BF326+BE326</f>
        <v>362</v>
      </c>
      <c r="BJ326" s="36">
        <v>0</v>
      </c>
      <c r="BK326" s="14">
        <v>5232</v>
      </c>
      <c r="BL326" s="16">
        <f t="shared" si="87"/>
        <v>5232</v>
      </c>
      <c r="BM326" s="16">
        <f>BJ326+BI326+BD326+BC326+BB326+AX326+AM326</f>
        <v>5232</v>
      </c>
      <c r="BN326" s="7">
        <v>66</v>
      </c>
      <c r="BO326" s="7">
        <v>12</v>
      </c>
      <c r="BP326" s="7">
        <f>BN326+BO326</f>
        <v>78</v>
      </c>
      <c r="BQ326" s="36"/>
      <c r="BR326" s="7">
        <v>0</v>
      </c>
      <c r="BS326" s="7">
        <v>0</v>
      </c>
      <c r="BT326" s="7">
        <v>26</v>
      </c>
      <c r="BU326" s="7">
        <f>BT326+BS326+BR326</f>
        <v>26</v>
      </c>
      <c r="BV326" s="36"/>
      <c r="BW326" s="7">
        <v>104</v>
      </c>
      <c r="BX326" s="9">
        <f t="shared" si="88"/>
        <v>104</v>
      </c>
      <c r="BY326" s="7">
        <v>0</v>
      </c>
      <c r="BZ326" s="7">
        <v>0</v>
      </c>
      <c r="CA326" s="7">
        <v>150</v>
      </c>
      <c r="CB326" s="7">
        <v>0</v>
      </c>
      <c r="CC326" s="36"/>
      <c r="CD326" s="7">
        <f>CB326+CA326+BZ326+BY326</f>
        <v>150</v>
      </c>
      <c r="CE326" s="7">
        <v>0</v>
      </c>
      <c r="CF326" s="7">
        <v>110</v>
      </c>
      <c r="CG326" s="36"/>
      <c r="CH326" s="7">
        <f>CF326+CE326</f>
        <v>110</v>
      </c>
      <c r="CI326" s="7">
        <v>126</v>
      </c>
      <c r="CJ326" s="7">
        <v>418</v>
      </c>
      <c r="CK326" s="7">
        <v>150</v>
      </c>
      <c r="CL326" s="7">
        <v>0</v>
      </c>
      <c r="CM326" s="36"/>
      <c r="CN326" s="7"/>
      <c r="CO326" s="7">
        <v>0</v>
      </c>
      <c r="CP326" s="7">
        <v>0</v>
      </c>
      <c r="CQ326" s="7">
        <v>150</v>
      </c>
      <c r="CR326" s="36"/>
      <c r="CS326" s="7">
        <f>CQ326+CP326+CO326</f>
        <v>150</v>
      </c>
      <c r="CT326" s="36">
        <v>0</v>
      </c>
      <c r="CV326" s="7">
        <v>1104</v>
      </c>
      <c r="CW326" s="9">
        <f t="shared" si="89"/>
        <v>1104</v>
      </c>
      <c r="CX326" s="49">
        <f>CV326+BX326+BL326+W326+I326+F326+E326+D326+C326</f>
        <v>26888</v>
      </c>
    </row>
    <row r="327" spans="1:103" s="1" customFormat="1">
      <c r="A327" s="2"/>
      <c r="H327" s="33"/>
      <c r="I327" s="33"/>
      <c r="M327" s="27"/>
      <c r="N327" s="11"/>
      <c r="O327" s="33"/>
      <c r="Q327" s="27"/>
      <c r="R327" s="11"/>
      <c r="S327" s="27"/>
      <c r="T327" s="33"/>
      <c r="AM327" s="11"/>
      <c r="AN327" s="33"/>
      <c r="AW327" s="33"/>
      <c r="AX327" s="11"/>
      <c r="BA327" s="33"/>
      <c r="BC327" s="33"/>
      <c r="BD327" s="33"/>
      <c r="BH327" s="33"/>
      <c r="BJ327" s="33"/>
      <c r="BK327" s="11"/>
      <c r="BL327" s="11"/>
      <c r="BM327" s="11"/>
      <c r="BQ327" s="33"/>
      <c r="BV327" s="33"/>
      <c r="CC327" s="33"/>
      <c r="CG327" s="33"/>
      <c r="CM327" s="33"/>
      <c r="CR327" s="33"/>
      <c r="CT327" s="33"/>
      <c r="CY327" s="18"/>
    </row>
    <row r="328" spans="1:103" s="1" customFormat="1">
      <c r="A328" s="2" t="s">
        <v>227</v>
      </c>
      <c r="H328" s="33"/>
      <c r="I328" s="33"/>
      <c r="M328" s="27"/>
      <c r="N328" s="11"/>
      <c r="O328" s="33"/>
      <c r="Q328" s="27"/>
      <c r="R328" s="11"/>
      <c r="S328" s="27"/>
      <c r="T328" s="33"/>
      <c r="AM328" s="11"/>
      <c r="AN328" s="33"/>
      <c r="AW328" s="33"/>
      <c r="AX328" s="11"/>
      <c r="BA328" s="33"/>
      <c r="BC328" s="33"/>
      <c r="BD328" s="33"/>
      <c r="BH328" s="33"/>
      <c r="BJ328" s="33"/>
      <c r="BK328" s="11"/>
      <c r="BL328" s="11"/>
      <c r="BM328" s="11"/>
      <c r="BQ328" s="33"/>
      <c r="BV328" s="33"/>
      <c r="CC328" s="33"/>
      <c r="CG328" s="33"/>
      <c r="CM328" s="33"/>
      <c r="CR328" s="33"/>
      <c r="CT328" s="33"/>
      <c r="CY328" s="18"/>
    </row>
    <row r="329" spans="1:103" s="1" customFormat="1">
      <c r="A329" s="2" t="s">
        <v>228</v>
      </c>
      <c r="H329" s="33"/>
      <c r="I329" s="33"/>
      <c r="M329" s="27"/>
      <c r="N329" s="11"/>
      <c r="O329" s="33"/>
      <c r="Q329" s="27"/>
      <c r="R329" s="11"/>
      <c r="S329" s="27"/>
      <c r="T329" s="33"/>
      <c r="AM329" s="11"/>
      <c r="AN329" s="33"/>
      <c r="AW329" s="33"/>
      <c r="AX329" s="11"/>
      <c r="BA329" s="33"/>
      <c r="BC329" s="33"/>
      <c r="BD329" s="33"/>
      <c r="BH329" s="33"/>
      <c r="BJ329" s="33"/>
      <c r="BK329" s="11"/>
      <c r="BL329" s="11"/>
      <c r="BM329" s="11"/>
      <c r="BQ329" s="33"/>
      <c r="BV329" s="33"/>
      <c r="CC329" s="33"/>
      <c r="CG329" s="33"/>
      <c r="CM329" s="33"/>
      <c r="CR329" s="33"/>
      <c r="CT329" s="33"/>
      <c r="CY329" s="18"/>
    </row>
    <row r="330" spans="1:103" s="1" customFormat="1">
      <c r="A330" s="2"/>
      <c r="H330" s="33"/>
      <c r="I330" s="33"/>
      <c r="M330" s="27"/>
      <c r="N330" s="11"/>
      <c r="O330" s="33"/>
      <c r="Q330" s="27"/>
      <c r="R330" s="11"/>
      <c r="S330" s="27"/>
      <c r="T330" s="33"/>
      <c r="AM330" s="11"/>
      <c r="AN330" s="33"/>
      <c r="AW330" s="33"/>
      <c r="AX330" s="11"/>
      <c r="BA330" s="33"/>
      <c r="BC330" s="33"/>
      <c r="BD330" s="33"/>
      <c r="BH330" s="33"/>
      <c r="BJ330" s="33"/>
      <c r="BK330" s="11"/>
      <c r="BL330" s="11"/>
      <c r="BM330" s="11"/>
      <c r="BQ330" s="33"/>
      <c r="BV330" s="33"/>
      <c r="CC330" s="33"/>
      <c r="CG330" s="33"/>
      <c r="CM330" s="33"/>
      <c r="CR330" s="33"/>
      <c r="CT330" s="33"/>
      <c r="CY330" s="18"/>
    </row>
    <row r="331" spans="1:103" s="1" customFormat="1">
      <c r="A331" s="2" t="s">
        <v>229</v>
      </c>
      <c r="H331" s="33"/>
      <c r="I331" s="33"/>
      <c r="M331" s="27"/>
      <c r="N331" s="11"/>
      <c r="O331" s="33"/>
      <c r="Q331" s="27"/>
      <c r="R331" s="11"/>
      <c r="S331" s="27"/>
      <c r="T331" s="33"/>
      <c r="AM331" s="11"/>
      <c r="AN331" s="33"/>
      <c r="AW331" s="33"/>
      <c r="AX331" s="11"/>
      <c r="BA331" s="33"/>
      <c r="BC331" s="33"/>
      <c r="BD331" s="33"/>
      <c r="BH331" s="33"/>
      <c r="BJ331" s="33"/>
      <c r="BK331" s="11"/>
      <c r="BL331" s="11"/>
      <c r="BM331" s="11"/>
      <c r="BQ331" s="33"/>
      <c r="BV331" s="33"/>
      <c r="CC331" s="33"/>
      <c r="CG331" s="33"/>
      <c r="CM331" s="33"/>
      <c r="CR331" s="33"/>
      <c r="CT331" s="33"/>
      <c r="CY331" s="18"/>
    </row>
    <row r="332" spans="1:103" s="1" customFormat="1">
      <c r="A332" s="2" t="s">
        <v>230</v>
      </c>
      <c r="H332" s="33"/>
      <c r="I332" s="33"/>
      <c r="M332" s="27"/>
      <c r="N332" s="11"/>
      <c r="O332" s="33"/>
      <c r="Q332" s="27"/>
      <c r="R332" s="11"/>
      <c r="S332" s="27"/>
      <c r="T332" s="33"/>
      <c r="AM332" s="11"/>
      <c r="AN332" s="33"/>
      <c r="AW332" s="33"/>
      <c r="AX332" s="11"/>
      <c r="BA332" s="33"/>
      <c r="BC332" s="33"/>
      <c r="BD332" s="33"/>
      <c r="BH332" s="33"/>
      <c r="BJ332" s="33"/>
      <c r="BK332" s="11"/>
      <c r="BL332" s="11"/>
      <c r="BM332" s="11"/>
      <c r="BQ332" s="33"/>
      <c r="BV332" s="33"/>
      <c r="CC332" s="33"/>
      <c r="CG332" s="33"/>
      <c r="CM332" s="33"/>
      <c r="CR332" s="33"/>
      <c r="CT332" s="33"/>
      <c r="CY332" s="18"/>
    </row>
    <row r="333" spans="1:103" s="1" customFormat="1">
      <c r="A333" s="2"/>
      <c r="H333" s="33"/>
      <c r="I333" s="33"/>
      <c r="M333" s="27"/>
      <c r="N333" s="11"/>
      <c r="O333" s="33"/>
      <c r="Q333" s="27"/>
      <c r="R333" s="11"/>
      <c r="S333" s="27"/>
      <c r="T333" s="33"/>
      <c r="AM333" s="11"/>
      <c r="AN333" s="33"/>
      <c r="AW333" s="33"/>
      <c r="AX333" s="11"/>
      <c r="BA333" s="33"/>
      <c r="BC333" s="33"/>
      <c r="BD333" s="33"/>
      <c r="BH333" s="33"/>
      <c r="BJ333" s="33"/>
      <c r="BK333" s="11"/>
      <c r="BL333" s="11"/>
      <c r="BM333" s="11"/>
      <c r="BQ333" s="33"/>
      <c r="BV333" s="33"/>
      <c r="CC333" s="33"/>
      <c r="CG333" s="33"/>
      <c r="CM333" s="33"/>
      <c r="CR333" s="33"/>
      <c r="CT333" s="33"/>
      <c r="CY333" s="18"/>
    </row>
    <row r="334" spans="1:103">
      <c r="F334" s="1"/>
      <c r="G334" s="1"/>
      <c r="H334" s="33"/>
    </row>
    <row r="335" spans="1:103">
      <c r="F335" s="1"/>
      <c r="G335" s="1"/>
      <c r="H335" s="33"/>
    </row>
    <row r="336" spans="1:103">
      <c r="F336" s="1"/>
      <c r="G336" s="1"/>
      <c r="H336" s="33"/>
    </row>
    <row r="337" spans="6:8">
      <c r="F337" s="1"/>
      <c r="G337" s="1"/>
      <c r="H337" s="33"/>
    </row>
    <row r="338" spans="6:8">
      <c r="F338" s="1"/>
      <c r="G338" s="1"/>
      <c r="H338" s="33"/>
    </row>
    <row r="339" spans="6:8">
      <c r="F339" s="1"/>
      <c r="G339" s="1"/>
      <c r="H339" s="33"/>
    </row>
  </sheetData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339"/>
  <sheetViews>
    <sheetView tabSelected="1" topLeftCell="A304" zoomScale="70" zoomScaleNormal="70" workbookViewId="0">
      <selection activeCell="K314" sqref="K314"/>
    </sheetView>
  </sheetViews>
  <sheetFormatPr defaultRowHeight="15"/>
  <cols>
    <col min="1" max="1" width="52.42578125" customWidth="1"/>
    <col min="2" max="2" width="5.42578125" customWidth="1"/>
    <col min="3" max="3" width="13.140625" style="15" customWidth="1"/>
    <col min="4" max="41" width="10.42578125" style="15" customWidth="1"/>
    <col min="42" max="42" width="12.7109375" style="15" customWidth="1"/>
    <col min="43" max="61" width="10.42578125" style="15" customWidth="1"/>
    <col min="62" max="62" width="12.85546875" style="15" customWidth="1"/>
    <col min="63" max="63" width="10.42578125" style="15" customWidth="1"/>
    <col min="64" max="64" width="12.5703125" style="15" customWidth="1"/>
    <col min="65" max="73" width="10.42578125" style="15" customWidth="1"/>
    <col min="74" max="184" width="10.42578125" customWidth="1"/>
  </cols>
  <sheetData>
    <row r="1" spans="1:73" s="1" customFormat="1">
      <c r="A1" s="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pans="1:73" s="1" customFormat="1">
      <c r="A2" s="2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</row>
    <row r="3" spans="1:73" s="1" customFormat="1">
      <c r="A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</row>
    <row r="4" spans="1:73" s="1" customFormat="1">
      <c r="A4" s="2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</row>
    <row r="5" spans="1:73" s="1" customFormat="1">
      <c r="A5" s="2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</row>
    <row r="6" spans="1:73" s="1" customFormat="1">
      <c r="A6" s="2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</row>
    <row r="7" spans="1:73" s="1" customFormat="1">
      <c r="A7" s="2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s="1" customFormat="1">
      <c r="A8" s="2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s="1" customFormat="1">
      <c r="A9" s="2" t="s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s="1" customFormat="1">
      <c r="A10" s="2" t="s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s="1" customFormat="1">
      <c r="A11" s="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73" s="1" customFormat="1">
      <c r="A12" s="2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s="1" customFormat="1">
      <c r="A13" s="2" t="s">
        <v>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</row>
    <row r="14" spans="1:73" s="1" customFormat="1">
      <c r="A14" s="2" t="s">
        <v>10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3" s="1" customFormat="1">
      <c r="A15" s="2" t="s">
        <v>11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s="1" customFormat="1">
      <c r="A16" s="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</row>
    <row r="17" spans="1:73" s="1" customFormat="1">
      <c r="A17" s="2" t="s">
        <v>12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</row>
    <row r="18" spans="1:73" s="1" customFormat="1" ht="18.75">
      <c r="A18" s="2"/>
      <c r="C18" s="50"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s="1" customFormat="1">
      <c r="A19" s="2" t="s">
        <v>13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</row>
    <row r="20" spans="1:73" s="1" customFormat="1">
      <c r="A20" s="2" t="s">
        <v>14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s="1" customFormat="1">
      <c r="A21" s="2" t="s">
        <v>15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1:73" s="1" customFormat="1">
      <c r="A22" s="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</row>
    <row r="23" spans="1:73" s="1" customFormat="1">
      <c r="A23" s="2" t="s">
        <v>16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1:73" s="1" customFormat="1">
      <c r="A24" s="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</row>
    <row r="25" spans="1:73" s="1" customFormat="1">
      <c r="A25" s="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</row>
    <row r="26" spans="1:73" s="1" customFormat="1">
      <c r="A26" s="2" t="s">
        <v>17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</row>
    <row r="27" spans="1:73" s="1" customFormat="1">
      <c r="A27" s="2" t="s">
        <v>18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 t="s">
        <v>309</v>
      </c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</row>
    <row r="28" spans="1:73" s="3" customFormat="1" ht="67.5">
      <c r="A28" s="4" t="s">
        <v>332</v>
      </c>
      <c r="B28" s="4" t="s">
        <v>20</v>
      </c>
      <c r="C28" s="12" t="s">
        <v>316</v>
      </c>
      <c r="D28" s="51" t="s">
        <v>238</v>
      </c>
      <c r="E28" s="26" t="s">
        <v>240</v>
      </c>
      <c r="F28" s="26" t="s">
        <v>241</v>
      </c>
      <c r="G28" s="26" t="s">
        <v>243</v>
      </c>
      <c r="H28" s="26" t="s">
        <v>242</v>
      </c>
      <c r="I28" s="26" t="s">
        <v>244</v>
      </c>
      <c r="J28" s="26" t="s">
        <v>245</v>
      </c>
      <c r="K28" s="26" t="s">
        <v>246</v>
      </c>
      <c r="L28" s="12" t="s">
        <v>21</v>
      </c>
      <c r="M28" s="12" t="s">
        <v>50</v>
      </c>
      <c r="N28" s="12" t="s">
        <v>23</v>
      </c>
      <c r="O28" s="12" t="s">
        <v>24</v>
      </c>
      <c r="P28" s="12" t="s">
        <v>25</v>
      </c>
      <c r="Q28" s="12" t="s">
        <v>26</v>
      </c>
      <c r="R28" s="12" t="s">
        <v>27</v>
      </c>
      <c r="S28" s="12" t="s">
        <v>28</v>
      </c>
      <c r="T28" s="12" t="s">
        <v>29</v>
      </c>
      <c r="U28" s="12" t="s">
        <v>30</v>
      </c>
      <c r="V28" s="12" t="s">
        <v>31</v>
      </c>
      <c r="W28" s="12" t="s">
        <v>32</v>
      </c>
      <c r="X28" s="12" t="s">
        <v>33</v>
      </c>
      <c r="Y28" s="12" t="s">
        <v>34</v>
      </c>
      <c r="Z28" s="12" t="s">
        <v>48</v>
      </c>
      <c r="AA28" s="12" t="s">
        <v>35</v>
      </c>
      <c r="AB28" s="12" t="s">
        <v>36</v>
      </c>
      <c r="AC28" s="12" t="s">
        <v>37</v>
      </c>
      <c r="AD28" s="12" t="s">
        <v>38</v>
      </c>
      <c r="AE28" s="12" t="s">
        <v>39</v>
      </c>
      <c r="AF28" s="12" t="s">
        <v>40</v>
      </c>
      <c r="AG28" s="26" t="s">
        <v>42</v>
      </c>
      <c r="AH28" s="12" t="s">
        <v>45</v>
      </c>
      <c r="AI28" s="12" t="s">
        <v>41</v>
      </c>
      <c r="AJ28" s="12" t="s">
        <v>43</v>
      </c>
      <c r="AK28" s="12" t="s">
        <v>44</v>
      </c>
      <c r="AL28" s="12" t="s">
        <v>51</v>
      </c>
      <c r="AM28" s="12" t="s">
        <v>46</v>
      </c>
      <c r="AN28" s="12" t="s">
        <v>47</v>
      </c>
      <c r="AO28" s="12" t="s">
        <v>49</v>
      </c>
      <c r="AP28" s="12" t="s">
        <v>22</v>
      </c>
      <c r="AQ28" s="26" t="s">
        <v>257</v>
      </c>
      <c r="AR28" s="26" t="s">
        <v>258</v>
      </c>
      <c r="AS28" s="26" t="s">
        <v>256</v>
      </c>
      <c r="AT28" s="26" t="s">
        <v>259</v>
      </c>
      <c r="AU28" s="26" t="s">
        <v>260</v>
      </c>
      <c r="AV28" s="26" t="s">
        <v>268</v>
      </c>
      <c r="AW28" s="26" t="s">
        <v>269</v>
      </c>
      <c r="AX28" s="26" t="s">
        <v>278</v>
      </c>
      <c r="AY28" s="26" t="s">
        <v>280</v>
      </c>
      <c r="AZ28" s="26" t="s">
        <v>270</v>
      </c>
      <c r="BA28" s="26" t="s">
        <v>281</v>
      </c>
      <c r="BB28" s="26" t="s">
        <v>276</v>
      </c>
      <c r="BC28" s="26" t="s">
        <v>271</v>
      </c>
      <c r="BD28" s="26" t="s">
        <v>273</v>
      </c>
      <c r="BE28" s="26" t="s">
        <v>279</v>
      </c>
      <c r="BF28" s="26" t="s">
        <v>277</v>
      </c>
      <c r="BG28" s="26" t="s">
        <v>274</v>
      </c>
      <c r="BH28" s="26" t="s">
        <v>272</v>
      </c>
      <c r="BI28" s="55" t="s">
        <v>275</v>
      </c>
      <c r="BJ28" s="58" t="s">
        <v>300</v>
      </c>
      <c r="BK28" s="59"/>
      <c r="BL28" s="17"/>
      <c r="BM28" s="17"/>
      <c r="BN28" s="17"/>
      <c r="BO28" s="17"/>
      <c r="BP28" s="17"/>
      <c r="BQ28" s="17"/>
      <c r="BR28" s="17"/>
      <c r="BS28" s="17"/>
      <c r="BT28" s="17"/>
      <c r="BU28" s="17"/>
    </row>
    <row r="29" spans="1:73">
      <c r="A29" s="5" t="s">
        <v>52</v>
      </c>
      <c r="B29" s="6" t="s">
        <v>53</v>
      </c>
      <c r="C29" s="13"/>
      <c r="D29" s="13" t="s">
        <v>239</v>
      </c>
      <c r="E29" s="13" t="s">
        <v>248</v>
      </c>
      <c r="F29" s="13" t="s">
        <v>249</v>
      </c>
      <c r="G29" s="13" t="s">
        <v>251</v>
      </c>
      <c r="H29" s="13" t="s">
        <v>250</v>
      </c>
      <c r="I29" s="13" t="s">
        <v>252</v>
      </c>
      <c r="J29" s="13" t="s">
        <v>253</v>
      </c>
      <c r="K29" s="13" t="s">
        <v>254</v>
      </c>
      <c r="L29" s="13" t="s">
        <v>55</v>
      </c>
      <c r="M29" s="13" t="s">
        <v>84</v>
      </c>
      <c r="N29" s="13" t="s">
        <v>57</v>
      </c>
      <c r="O29" s="13" t="s">
        <v>58</v>
      </c>
      <c r="P29" s="13" t="s">
        <v>59</v>
      </c>
      <c r="Q29" s="13" t="s">
        <v>60</v>
      </c>
      <c r="R29" s="13" t="s">
        <v>61</v>
      </c>
      <c r="S29" s="13" t="s">
        <v>62</v>
      </c>
      <c r="T29" s="13" t="s">
        <v>63</v>
      </c>
      <c r="U29" s="13" t="s">
        <v>64</v>
      </c>
      <c r="V29" s="13" t="s">
        <v>65</v>
      </c>
      <c r="W29" s="13" t="s">
        <v>66</v>
      </c>
      <c r="X29" s="13" t="s">
        <v>67</v>
      </c>
      <c r="Y29" s="13" t="s">
        <v>68</v>
      </c>
      <c r="Z29" s="13" t="s">
        <v>82</v>
      </c>
      <c r="AA29" s="13" t="s">
        <v>69</v>
      </c>
      <c r="AB29" s="13" t="s">
        <v>70</v>
      </c>
      <c r="AC29" s="13" t="s">
        <v>71</v>
      </c>
      <c r="AD29" s="13" t="s">
        <v>72</v>
      </c>
      <c r="AE29" s="13" t="s">
        <v>73</v>
      </c>
      <c r="AF29" s="13" t="s">
        <v>74</v>
      </c>
      <c r="AG29" s="13" t="s">
        <v>76</v>
      </c>
      <c r="AH29" s="13" t="s">
        <v>79</v>
      </c>
      <c r="AI29" s="13" t="s">
        <v>75</v>
      </c>
      <c r="AJ29" s="13" t="s">
        <v>77</v>
      </c>
      <c r="AK29" s="13" t="s">
        <v>78</v>
      </c>
      <c r="AL29" s="13" t="s">
        <v>85</v>
      </c>
      <c r="AM29" s="13" t="s">
        <v>80</v>
      </c>
      <c r="AN29" s="13" t="s">
        <v>81</v>
      </c>
      <c r="AO29" s="13" t="s">
        <v>83</v>
      </c>
      <c r="AP29" s="13" t="s">
        <v>56</v>
      </c>
      <c r="AQ29" s="13" t="s">
        <v>263</v>
      </c>
      <c r="AR29" s="13" t="s">
        <v>264</v>
      </c>
      <c r="AS29" s="13" t="s">
        <v>262</v>
      </c>
      <c r="AT29" s="13" t="s">
        <v>265</v>
      </c>
      <c r="AU29" s="13" t="s">
        <v>266</v>
      </c>
      <c r="AV29" s="13" t="s">
        <v>283</v>
      </c>
      <c r="AW29" s="13" t="s">
        <v>284</v>
      </c>
      <c r="AX29" s="13" t="s">
        <v>293</v>
      </c>
      <c r="AY29" s="13" t="s">
        <v>295</v>
      </c>
      <c r="AZ29" s="13" t="s">
        <v>285</v>
      </c>
      <c r="BA29" s="13" t="s">
        <v>285</v>
      </c>
      <c r="BB29" s="13" t="s">
        <v>291</v>
      </c>
      <c r="BC29" s="13" t="s">
        <v>286</v>
      </c>
      <c r="BD29" s="13" t="s">
        <v>288</v>
      </c>
      <c r="BE29" s="13" t="s">
        <v>294</v>
      </c>
      <c r="BF29" s="13" t="s">
        <v>292</v>
      </c>
      <c r="BG29" s="13" t="s">
        <v>289</v>
      </c>
      <c r="BH29" s="13" t="s">
        <v>287</v>
      </c>
      <c r="BI29" s="56" t="s">
        <v>290</v>
      </c>
      <c r="BJ29" s="60"/>
      <c r="BK29" s="53"/>
    </row>
    <row r="30" spans="1:73">
      <c r="A30" s="5" t="s">
        <v>86</v>
      </c>
      <c r="B30" s="6" t="s">
        <v>87</v>
      </c>
      <c r="C30" s="14">
        <v>1054</v>
      </c>
      <c r="D30" s="14">
        <v>219</v>
      </c>
      <c r="E30" s="14">
        <v>10</v>
      </c>
      <c r="F30" s="14">
        <v>10</v>
      </c>
      <c r="G30" s="14">
        <v>1</v>
      </c>
      <c r="H30" s="14">
        <v>2</v>
      </c>
      <c r="I30" s="14">
        <v>1</v>
      </c>
      <c r="J30" s="14">
        <v>1</v>
      </c>
      <c r="K30" s="14">
        <v>2</v>
      </c>
      <c r="L30" s="14">
        <v>3</v>
      </c>
      <c r="M30" s="14">
        <v>4</v>
      </c>
      <c r="N30" s="14">
        <v>11</v>
      </c>
      <c r="O30" s="14">
        <v>3</v>
      </c>
      <c r="P30" s="14">
        <v>9</v>
      </c>
      <c r="Q30" s="14">
        <v>2</v>
      </c>
      <c r="R30" s="14">
        <v>1</v>
      </c>
      <c r="S30" s="14">
        <v>2</v>
      </c>
      <c r="T30" s="14">
        <v>5</v>
      </c>
      <c r="U30" s="14">
        <v>1</v>
      </c>
      <c r="V30" s="14">
        <v>6</v>
      </c>
      <c r="W30" s="14">
        <v>4</v>
      </c>
      <c r="X30" s="14">
        <v>3</v>
      </c>
      <c r="Y30" s="14">
        <v>3</v>
      </c>
      <c r="Z30" s="14">
        <v>2</v>
      </c>
      <c r="AA30" s="14">
        <v>3</v>
      </c>
      <c r="AB30" s="14">
        <v>1</v>
      </c>
      <c r="AC30" s="14">
        <v>1</v>
      </c>
      <c r="AD30" s="14">
        <v>1</v>
      </c>
      <c r="AE30" s="14">
        <v>2</v>
      </c>
      <c r="AF30" s="14">
        <v>1</v>
      </c>
      <c r="AG30" s="14">
        <v>4</v>
      </c>
      <c r="AH30" s="14">
        <v>1</v>
      </c>
      <c r="AI30" s="14">
        <v>4</v>
      </c>
      <c r="AJ30" s="14">
        <v>9</v>
      </c>
      <c r="AK30" s="14">
        <v>1</v>
      </c>
      <c r="AL30" s="14">
        <v>4</v>
      </c>
      <c r="AM30" s="14">
        <v>1</v>
      </c>
      <c r="AN30" s="14">
        <v>1</v>
      </c>
      <c r="AO30" s="14">
        <v>12</v>
      </c>
      <c r="AP30" s="14">
        <v>1</v>
      </c>
      <c r="AQ30" s="14">
        <v>13</v>
      </c>
      <c r="AR30" s="14">
        <v>1</v>
      </c>
      <c r="AS30" s="14">
        <v>1</v>
      </c>
      <c r="AT30" s="14">
        <v>1</v>
      </c>
      <c r="AU30" s="14">
        <v>7</v>
      </c>
      <c r="AV30" s="14">
        <v>2</v>
      </c>
      <c r="AW30" s="14">
        <v>1</v>
      </c>
      <c r="AX30" s="14">
        <v>2</v>
      </c>
      <c r="AY30" s="14">
        <v>1</v>
      </c>
      <c r="AZ30" s="14">
        <v>1</v>
      </c>
      <c r="BA30" s="14">
        <v>21</v>
      </c>
      <c r="BB30" s="14">
        <v>5</v>
      </c>
      <c r="BC30" s="14">
        <v>4</v>
      </c>
      <c r="BD30" s="14">
        <v>2</v>
      </c>
      <c r="BE30" s="14">
        <v>1</v>
      </c>
      <c r="BF30" s="14">
        <v>5</v>
      </c>
      <c r="BG30" s="14">
        <v>1</v>
      </c>
      <c r="BH30" s="14">
        <v>2</v>
      </c>
      <c r="BI30" s="57">
        <v>2</v>
      </c>
      <c r="BJ30" s="61">
        <f>BI30+BH30+BG30+BF30+BE30+BD30+BC30+BB30+BA30+AZ30+AY30+AX30+AW30+AV30+AU30+AT30+AS30+AR30+AQ30+AP30+AO30+AN30+AM30+AL30+AK30+AJ30+AI30+AH30+AG30+AF30+AE30+AD30+AC30+AB30+AA30+Z30+Y30+X30+W30+V30+U30+T30+S30+R30+Q30+P30+O30+N30+M30+L30+K30+J30+I30+H30+G30+F30+E30+D30+C30</f>
        <v>1479</v>
      </c>
      <c r="BK30" s="52"/>
      <c r="BL30" s="16"/>
    </row>
    <row r="31" spans="1:73" ht="26.25">
      <c r="A31" s="5" t="s">
        <v>88</v>
      </c>
      <c r="B31" s="6"/>
      <c r="C31" s="13" t="s">
        <v>331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 t="s">
        <v>331</v>
      </c>
      <c r="BB31" s="13"/>
      <c r="BC31" s="13"/>
      <c r="BD31" s="13"/>
      <c r="BE31" s="13"/>
      <c r="BF31" s="13"/>
      <c r="BG31" s="13"/>
      <c r="BH31" s="13"/>
      <c r="BI31" s="56"/>
      <c r="BJ31" s="61">
        <f t="shared" ref="BJ31:BJ94" si="0">BI31+BH31+BG31+BF31+BE31+BD31+BC31+BB31+BA31+AZ31+AY31+AX31+AW31+AV31+AU31+AT31+AS31+AR31+AQ31+AP31+AO31+AN31+AM31+AL31+AK31+AJ31+AI31+AH31+AG31+AF31+AE31+AD31+AC31+AB31+AA31+Z31+Y31+X31+W31+V31+U31+T31+S31+R31+Q31+P31+O31+N31+M31+L31+K31+J31+I31+H31+G31+F31+E31+D31+C31</f>
        <v>0</v>
      </c>
      <c r="BK31" s="53"/>
      <c r="BL31" s="16"/>
    </row>
    <row r="32" spans="1:73" ht="51.75">
      <c r="A32" s="8" t="s">
        <v>89</v>
      </c>
      <c r="B32" s="6" t="s">
        <v>90</v>
      </c>
      <c r="C32" s="14">
        <v>23</v>
      </c>
      <c r="D32" s="14">
        <v>7</v>
      </c>
      <c r="E32" s="14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1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3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1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1</v>
      </c>
      <c r="BI32" s="57">
        <v>0</v>
      </c>
      <c r="BJ32" s="61">
        <f t="shared" si="0"/>
        <v>37</v>
      </c>
      <c r="BK32" s="52"/>
      <c r="BL32" s="16"/>
      <c r="BM32" s="52"/>
    </row>
    <row r="33" spans="1:65">
      <c r="A33" s="8" t="s">
        <v>91</v>
      </c>
      <c r="B33" s="6" t="s">
        <v>92</v>
      </c>
      <c r="C33" s="14">
        <v>1</v>
      </c>
      <c r="D33" s="14">
        <v>6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57">
        <v>1</v>
      </c>
      <c r="BJ33" s="61">
        <f t="shared" si="0"/>
        <v>8</v>
      </c>
      <c r="BK33" s="52"/>
      <c r="BL33" s="16"/>
      <c r="BM33" s="52"/>
    </row>
    <row r="34" spans="1:65">
      <c r="A34" s="8" t="s">
        <v>93</v>
      </c>
      <c r="B34" s="6" t="s">
        <v>94</v>
      </c>
      <c r="C34" s="14">
        <v>103</v>
      </c>
      <c r="D34" s="14">
        <v>21</v>
      </c>
      <c r="E34" s="14">
        <v>5</v>
      </c>
      <c r="F34" s="14">
        <v>2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</v>
      </c>
      <c r="R34" s="14">
        <v>0</v>
      </c>
      <c r="S34" s="14">
        <v>0</v>
      </c>
      <c r="T34" s="14">
        <v>0</v>
      </c>
      <c r="U34" s="14">
        <v>1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2</v>
      </c>
      <c r="AB34" s="14">
        <v>0</v>
      </c>
      <c r="AC34" s="14">
        <v>1</v>
      </c>
      <c r="AD34" s="14">
        <v>0</v>
      </c>
      <c r="AE34" s="14">
        <v>0</v>
      </c>
      <c r="AF34" s="14">
        <v>0</v>
      </c>
      <c r="AG34" s="14">
        <v>2</v>
      </c>
      <c r="AH34" s="14">
        <v>0</v>
      </c>
      <c r="AI34" s="14">
        <v>0</v>
      </c>
      <c r="AJ34" s="14">
        <v>4</v>
      </c>
      <c r="AK34" s="14">
        <v>0</v>
      </c>
      <c r="AL34" s="14">
        <v>0</v>
      </c>
      <c r="AM34" s="14">
        <v>0</v>
      </c>
      <c r="AN34" s="14">
        <v>0</v>
      </c>
      <c r="AO34" s="14">
        <v>2</v>
      </c>
      <c r="AP34" s="14">
        <v>0</v>
      </c>
      <c r="AQ34" s="14">
        <v>1</v>
      </c>
      <c r="AR34" s="14">
        <v>1</v>
      </c>
      <c r="AS34" s="14">
        <v>1</v>
      </c>
      <c r="AT34" s="14">
        <v>0</v>
      </c>
      <c r="AU34" s="14">
        <v>1</v>
      </c>
      <c r="AV34" s="14">
        <v>0</v>
      </c>
      <c r="AW34" s="14">
        <v>0</v>
      </c>
      <c r="AX34" s="14">
        <v>1</v>
      </c>
      <c r="AY34" s="14">
        <v>0</v>
      </c>
      <c r="AZ34" s="14">
        <v>0</v>
      </c>
      <c r="BA34" s="14">
        <v>1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57">
        <v>0</v>
      </c>
      <c r="BJ34" s="61">
        <f t="shared" si="0"/>
        <v>151</v>
      </c>
      <c r="BK34" s="52"/>
      <c r="BL34" s="16"/>
    </row>
    <row r="35" spans="1:65">
      <c r="A35" s="8" t="s">
        <v>95</v>
      </c>
      <c r="B35" s="6" t="s">
        <v>96</v>
      </c>
      <c r="C35" s="14">
        <v>7</v>
      </c>
      <c r="D35" s="14">
        <v>1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57">
        <v>0</v>
      </c>
      <c r="BJ35" s="61">
        <f t="shared" si="0"/>
        <v>8</v>
      </c>
      <c r="BK35" s="52"/>
      <c r="BL35" s="16"/>
    </row>
    <row r="36" spans="1:65" ht="26.25">
      <c r="A36" s="8" t="s">
        <v>97</v>
      </c>
      <c r="B36" s="6" t="s">
        <v>98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57">
        <v>0</v>
      </c>
      <c r="BJ36" s="61">
        <f t="shared" si="0"/>
        <v>0</v>
      </c>
      <c r="BK36" s="52"/>
      <c r="BL36" s="16"/>
    </row>
    <row r="37" spans="1:65" ht="51.75">
      <c r="A37" s="8" t="s">
        <v>99</v>
      </c>
      <c r="B37" s="6" t="s">
        <v>100</v>
      </c>
      <c r="C37" s="14">
        <v>9</v>
      </c>
      <c r="D37" s="14">
        <v>4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1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1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57">
        <v>0</v>
      </c>
      <c r="BJ37" s="61">
        <f t="shared" si="0"/>
        <v>15</v>
      </c>
      <c r="BK37" s="52"/>
      <c r="BL37" s="16"/>
    </row>
    <row r="38" spans="1:65">
      <c r="A38" s="8" t="s">
        <v>101</v>
      </c>
      <c r="B38" s="6" t="s">
        <v>102</v>
      </c>
      <c r="C38" s="14">
        <v>5</v>
      </c>
      <c r="D38" s="14">
        <v>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1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1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57">
        <v>0</v>
      </c>
      <c r="BJ38" s="61">
        <f t="shared" si="0"/>
        <v>13</v>
      </c>
      <c r="BK38" s="52"/>
      <c r="BL38" s="16"/>
    </row>
    <row r="39" spans="1:65">
      <c r="A39" s="8" t="s">
        <v>103</v>
      </c>
      <c r="B39" s="6" t="s">
        <v>104</v>
      </c>
      <c r="C39" s="14">
        <v>5</v>
      </c>
      <c r="D39" s="14">
        <v>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1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1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1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57">
        <v>0</v>
      </c>
      <c r="BJ39" s="61">
        <f t="shared" si="0"/>
        <v>13</v>
      </c>
      <c r="BK39" s="52"/>
      <c r="BL39" s="16"/>
    </row>
    <row r="40" spans="1:65" ht="26.25">
      <c r="A40" s="8" t="s">
        <v>105</v>
      </c>
      <c r="B40" s="6" t="s">
        <v>106</v>
      </c>
      <c r="C40" s="14">
        <v>24</v>
      </c>
      <c r="D40" s="14">
        <v>4</v>
      </c>
      <c r="E40" s="14">
        <v>0</v>
      </c>
      <c r="F40" s="14">
        <v>0</v>
      </c>
      <c r="G40" s="14">
        <v>0</v>
      </c>
      <c r="H40" s="14">
        <v>1</v>
      </c>
      <c r="I40" s="14">
        <v>0</v>
      </c>
      <c r="J40" s="14">
        <v>0</v>
      </c>
      <c r="K40" s="14">
        <v>0</v>
      </c>
      <c r="L40" s="14">
        <v>1</v>
      </c>
      <c r="M40" s="14">
        <v>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</v>
      </c>
      <c r="T40" s="14">
        <v>0</v>
      </c>
      <c r="U40" s="14">
        <v>0</v>
      </c>
      <c r="V40" s="14">
        <v>0</v>
      </c>
      <c r="W40" s="14">
        <v>1</v>
      </c>
      <c r="X40" s="14">
        <v>0</v>
      </c>
      <c r="Y40" s="14">
        <v>0</v>
      </c>
      <c r="Z40" s="14">
        <v>0</v>
      </c>
      <c r="AA40" s="14">
        <v>0</v>
      </c>
      <c r="AB40" s="14">
        <v>1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2</v>
      </c>
      <c r="AJ40" s="14">
        <v>0</v>
      </c>
      <c r="AK40" s="14">
        <v>0</v>
      </c>
      <c r="AL40" s="14">
        <v>1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57">
        <v>1</v>
      </c>
      <c r="BJ40" s="61">
        <f t="shared" si="0"/>
        <v>38</v>
      </c>
      <c r="BK40" s="52"/>
      <c r="BL40" s="16"/>
    </row>
    <row r="41" spans="1:65" ht="26.25">
      <c r="A41" s="8" t="s">
        <v>107</v>
      </c>
      <c r="B41" s="6" t="s">
        <v>108</v>
      </c>
      <c r="C41" s="14">
        <v>34</v>
      </c>
      <c r="D41" s="14">
        <v>6</v>
      </c>
      <c r="E41" s="14">
        <v>0</v>
      </c>
      <c r="F41" s="14">
        <v>1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2</v>
      </c>
      <c r="N41" s="14">
        <v>1</v>
      </c>
      <c r="O41" s="14">
        <v>2</v>
      </c>
      <c r="P41" s="14">
        <v>2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1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1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1</v>
      </c>
      <c r="AN41" s="14">
        <v>0</v>
      </c>
      <c r="AO41" s="14">
        <v>0</v>
      </c>
      <c r="AP41" s="14">
        <v>0</v>
      </c>
      <c r="AQ41" s="14">
        <v>2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1</v>
      </c>
      <c r="AX41" s="14">
        <v>0</v>
      </c>
      <c r="AY41" s="14">
        <v>0</v>
      </c>
      <c r="AZ41" s="14">
        <v>0</v>
      </c>
      <c r="BA41" s="14">
        <v>0</v>
      </c>
      <c r="BB41" s="14">
        <v>3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1</v>
      </c>
      <c r="BI41" s="57">
        <v>0</v>
      </c>
      <c r="BJ41" s="61">
        <f t="shared" si="0"/>
        <v>58</v>
      </c>
      <c r="BK41" s="52"/>
      <c r="BL41" s="16"/>
    </row>
    <row r="42" spans="1:65" ht="26.25">
      <c r="A42" s="8" t="s">
        <v>109</v>
      </c>
      <c r="B42" s="6" t="s">
        <v>110</v>
      </c>
      <c r="C42" s="14">
        <v>13</v>
      </c>
      <c r="D42" s="14">
        <v>3</v>
      </c>
      <c r="E42" s="14">
        <v>0</v>
      </c>
      <c r="F42" s="14">
        <v>1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1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1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3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57">
        <v>0</v>
      </c>
      <c r="BJ42" s="61">
        <f t="shared" si="0"/>
        <v>22</v>
      </c>
      <c r="BK42" s="52"/>
      <c r="BL42" s="16"/>
    </row>
    <row r="43" spans="1:65">
      <c r="A43" s="8" t="s">
        <v>111</v>
      </c>
      <c r="B43" s="6" t="s">
        <v>112</v>
      </c>
      <c r="C43" s="14">
        <v>36</v>
      </c>
      <c r="D43" s="14">
        <v>13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1</v>
      </c>
      <c r="O43" s="14">
        <v>0</v>
      </c>
      <c r="P43" s="14">
        <v>1</v>
      </c>
      <c r="Q43" s="14">
        <v>0</v>
      </c>
      <c r="R43" s="14">
        <v>1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1</v>
      </c>
      <c r="Z43" s="14">
        <v>0</v>
      </c>
      <c r="AA43" s="14">
        <v>0</v>
      </c>
      <c r="AB43" s="14">
        <v>0</v>
      </c>
      <c r="AC43" s="14">
        <v>0</v>
      </c>
      <c r="AD43" s="14">
        <v>1</v>
      </c>
      <c r="AE43" s="14">
        <v>0</v>
      </c>
      <c r="AF43" s="14">
        <v>0</v>
      </c>
      <c r="AG43" s="14">
        <v>0</v>
      </c>
      <c r="AH43" s="14">
        <v>1</v>
      </c>
      <c r="AI43" s="14">
        <v>0</v>
      </c>
      <c r="AJ43" s="14">
        <v>1</v>
      </c>
      <c r="AK43" s="14">
        <v>0</v>
      </c>
      <c r="AL43" s="14">
        <v>0</v>
      </c>
      <c r="AM43" s="14">
        <v>0</v>
      </c>
      <c r="AN43" s="14">
        <v>0</v>
      </c>
      <c r="AO43" s="14">
        <v>1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3</v>
      </c>
      <c r="BD43" s="14">
        <v>1</v>
      </c>
      <c r="BE43" s="14">
        <v>0</v>
      </c>
      <c r="BF43" s="14">
        <v>0</v>
      </c>
      <c r="BG43" s="14">
        <v>0</v>
      </c>
      <c r="BH43" s="14">
        <v>0</v>
      </c>
      <c r="BI43" s="57">
        <v>0</v>
      </c>
      <c r="BJ43" s="61">
        <f t="shared" si="0"/>
        <v>62</v>
      </c>
      <c r="BK43" s="52"/>
      <c r="BL43" s="16"/>
    </row>
    <row r="44" spans="1:65" ht="39">
      <c r="A44" s="8" t="s">
        <v>113</v>
      </c>
      <c r="B44" s="6" t="s">
        <v>114</v>
      </c>
      <c r="C44" s="14">
        <v>94</v>
      </c>
      <c r="D44" s="14">
        <v>18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1</v>
      </c>
      <c r="P44" s="14">
        <v>0</v>
      </c>
      <c r="Q44" s="14">
        <v>0</v>
      </c>
      <c r="R44" s="14">
        <v>0</v>
      </c>
      <c r="S44" s="14">
        <v>0</v>
      </c>
      <c r="T44" s="14">
        <v>1</v>
      </c>
      <c r="U44" s="14">
        <v>0</v>
      </c>
      <c r="V44" s="14">
        <v>2</v>
      </c>
      <c r="W44" s="14">
        <v>0</v>
      </c>
      <c r="X44" s="14">
        <v>2</v>
      </c>
      <c r="Y44" s="14">
        <v>1</v>
      </c>
      <c r="Z44" s="14">
        <v>1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1</v>
      </c>
      <c r="AH44" s="14">
        <v>0</v>
      </c>
      <c r="AI44" s="14">
        <v>2</v>
      </c>
      <c r="AJ44" s="14">
        <v>0</v>
      </c>
      <c r="AK44" s="14">
        <v>1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1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57">
        <v>0</v>
      </c>
      <c r="BJ44" s="61">
        <f t="shared" si="0"/>
        <v>126</v>
      </c>
      <c r="BK44" s="52"/>
      <c r="BL44" s="16"/>
    </row>
    <row r="45" spans="1:65" ht="26.25">
      <c r="A45" s="8" t="s">
        <v>115</v>
      </c>
      <c r="B45" s="6" t="s">
        <v>116</v>
      </c>
      <c r="C45" s="14">
        <v>2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57">
        <v>0</v>
      </c>
      <c r="BJ45" s="61">
        <f t="shared" si="0"/>
        <v>4</v>
      </c>
      <c r="BK45" s="52"/>
      <c r="BL45" s="16"/>
    </row>
    <row r="46" spans="1:65" ht="26.25">
      <c r="A46" s="8" t="s">
        <v>117</v>
      </c>
      <c r="B46" s="6" t="s">
        <v>118</v>
      </c>
      <c r="C46" s="14">
        <v>110</v>
      </c>
      <c r="D46" s="14">
        <v>26</v>
      </c>
      <c r="E46" s="14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1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3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57">
        <v>0</v>
      </c>
      <c r="BJ46" s="61">
        <f t="shared" si="0"/>
        <v>145</v>
      </c>
      <c r="BK46" s="52"/>
      <c r="BL46" s="16"/>
    </row>
    <row r="47" spans="1:65">
      <c r="A47" s="8" t="s">
        <v>119</v>
      </c>
      <c r="B47" s="6" t="s">
        <v>120</v>
      </c>
      <c r="C47" s="14">
        <v>47</v>
      </c>
      <c r="D47" s="14">
        <v>4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1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1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57">
        <v>0</v>
      </c>
      <c r="BJ47" s="61">
        <f t="shared" si="0"/>
        <v>53</v>
      </c>
      <c r="BK47" s="52"/>
      <c r="BL47" s="16"/>
    </row>
    <row r="48" spans="1:65" ht="26.25">
      <c r="A48" s="8" t="s">
        <v>121</v>
      </c>
      <c r="B48" s="6" t="s">
        <v>122</v>
      </c>
      <c r="C48" s="14">
        <v>13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4</v>
      </c>
      <c r="Q48" s="14">
        <v>0</v>
      </c>
      <c r="R48" s="14">
        <v>0</v>
      </c>
      <c r="S48" s="14">
        <v>0</v>
      </c>
      <c r="T48" s="14">
        <v>1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57">
        <v>0</v>
      </c>
      <c r="BJ48" s="61">
        <f t="shared" si="0"/>
        <v>19</v>
      </c>
      <c r="BK48" s="52"/>
      <c r="BL48" s="16"/>
    </row>
    <row r="49" spans="1:73">
      <c r="A49" s="8" t="s">
        <v>123</v>
      </c>
      <c r="B49" s="6" t="s">
        <v>124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57">
        <v>0</v>
      </c>
      <c r="BJ49" s="61">
        <f t="shared" si="0"/>
        <v>1</v>
      </c>
      <c r="BK49" s="52"/>
      <c r="BL49" s="16"/>
    </row>
    <row r="50" spans="1:73" ht="51.75">
      <c r="A50" s="8" t="s">
        <v>125</v>
      </c>
      <c r="B50" s="6" t="s">
        <v>126</v>
      </c>
      <c r="C50" s="14">
        <v>346</v>
      </c>
      <c r="D50" s="14">
        <v>55</v>
      </c>
      <c r="E50" s="14">
        <v>0</v>
      </c>
      <c r="F50" s="14">
        <v>2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3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1</v>
      </c>
      <c r="U50" s="14">
        <v>0</v>
      </c>
      <c r="V50" s="14">
        <v>3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2</v>
      </c>
      <c r="AR50" s="14">
        <v>0</v>
      </c>
      <c r="AS50" s="14">
        <v>0</v>
      </c>
      <c r="AT50" s="14">
        <v>0</v>
      </c>
      <c r="AU50" s="14">
        <v>1</v>
      </c>
      <c r="AV50" s="14">
        <v>0</v>
      </c>
      <c r="AW50" s="14">
        <v>0</v>
      </c>
      <c r="AX50" s="14">
        <v>0</v>
      </c>
      <c r="AY50" s="14">
        <v>0</v>
      </c>
      <c r="AZ50" s="14">
        <v>1</v>
      </c>
      <c r="BA50" s="14">
        <v>6</v>
      </c>
      <c r="BB50" s="14">
        <v>0</v>
      </c>
      <c r="BC50" s="14">
        <v>0</v>
      </c>
      <c r="BD50" s="14">
        <v>0</v>
      </c>
      <c r="BE50" s="14">
        <v>0</v>
      </c>
      <c r="BF50" s="14">
        <v>2</v>
      </c>
      <c r="BG50" s="14">
        <v>1</v>
      </c>
      <c r="BH50" s="14">
        <v>0</v>
      </c>
      <c r="BI50" s="57">
        <v>0</v>
      </c>
      <c r="BJ50" s="61">
        <f t="shared" si="0"/>
        <v>423</v>
      </c>
      <c r="BK50" s="52"/>
      <c r="BL50" s="16"/>
    </row>
    <row r="51" spans="1:73" ht="26.25">
      <c r="A51" s="8" t="s">
        <v>127</v>
      </c>
      <c r="B51" s="6" t="s">
        <v>128</v>
      </c>
      <c r="C51" s="14">
        <v>4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57">
        <v>0</v>
      </c>
      <c r="BJ51" s="61">
        <f t="shared" si="0"/>
        <v>5</v>
      </c>
      <c r="BK51" s="52"/>
      <c r="BL51" s="16"/>
    </row>
    <row r="52" spans="1:73" ht="294">
      <c r="A52" s="8" t="s">
        <v>129</v>
      </c>
      <c r="B52" s="6" t="s">
        <v>130</v>
      </c>
      <c r="C52" s="14">
        <v>7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1</v>
      </c>
      <c r="AF52" s="14">
        <v>0</v>
      </c>
      <c r="AG52" s="14">
        <v>1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57">
        <v>0</v>
      </c>
      <c r="BJ52" s="61">
        <f t="shared" si="0"/>
        <v>10</v>
      </c>
      <c r="BK52" s="52"/>
      <c r="BL52" s="16"/>
    </row>
    <row r="53" spans="1:73" ht="26.25">
      <c r="A53" s="8" t="s">
        <v>131</v>
      </c>
      <c r="B53" s="6" t="s">
        <v>132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57">
        <v>0</v>
      </c>
      <c r="BJ53" s="61">
        <f t="shared" si="0"/>
        <v>0</v>
      </c>
      <c r="BK53" s="52"/>
      <c r="BL53" s="16"/>
    </row>
    <row r="54" spans="1:73" s="47" customFormat="1">
      <c r="A54" s="43" t="s">
        <v>133</v>
      </c>
      <c r="B54" s="44" t="s">
        <v>134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1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57">
        <v>0</v>
      </c>
      <c r="BJ54" s="61">
        <f t="shared" si="0"/>
        <v>2</v>
      </c>
      <c r="BK54" s="52"/>
      <c r="BL54" s="16"/>
      <c r="BM54" s="15"/>
      <c r="BN54" s="15"/>
      <c r="BO54" s="15"/>
      <c r="BP54" s="15"/>
      <c r="BQ54" s="15"/>
      <c r="BR54" s="15"/>
      <c r="BS54" s="15"/>
      <c r="BT54" s="15"/>
      <c r="BU54" s="15"/>
    </row>
    <row r="55" spans="1:73">
      <c r="A55" s="8" t="s">
        <v>135</v>
      </c>
      <c r="B55" s="6" t="s">
        <v>136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57">
        <v>0</v>
      </c>
      <c r="BJ55" s="61">
        <f t="shared" si="0"/>
        <v>0</v>
      </c>
      <c r="BK55" s="52"/>
      <c r="BL55" s="16"/>
    </row>
    <row r="56" spans="1:73" ht="64.5">
      <c r="A56" s="8" t="s">
        <v>137</v>
      </c>
      <c r="B56" s="6" t="s">
        <v>138</v>
      </c>
      <c r="C56" s="14">
        <v>1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57">
        <v>0</v>
      </c>
      <c r="BJ56" s="61">
        <f t="shared" si="0"/>
        <v>2</v>
      </c>
      <c r="BK56" s="52"/>
      <c r="BL56" s="16"/>
    </row>
    <row r="57" spans="1:73" ht="26.25">
      <c r="A57" s="8" t="s">
        <v>139</v>
      </c>
      <c r="B57" s="6" t="s">
        <v>140</v>
      </c>
      <c r="C57" s="14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2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57">
        <v>0</v>
      </c>
      <c r="BJ57" s="61">
        <f t="shared" si="0"/>
        <v>3</v>
      </c>
      <c r="BK57" s="52"/>
      <c r="BL57" s="16"/>
    </row>
    <row r="58" spans="1:73" ht="26.25">
      <c r="A58" s="8" t="s">
        <v>141</v>
      </c>
      <c r="B58" s="6" t="s">
        <v>142</v>
      </c>
      <c r="C58" s="14">
        <v>3</v>
      </c>
      <c r="D58" s="14">
        <v>1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1</v>
      </c>
      <c r="BE58" s="14">
        <v>0</v>
      </c>
      <c r="BF58" s="14">
        <v>0</v>
      </c>
      <c r="BG58" s="14">
        <v>0</v>
      </c>
      <c r="BH58" s="14">
        <v>0</v>
      </c>
      <c r="BI58" s="57">
        <v>0</v>
      </c>
      <c r="BJ58" s="61">
        <f t="shared" si="0"/>
        <v>5</v>
      </c>
      <c r="BK58" s="52"/>
      <c r="BL58" s="16"/>
    </row>
    <row r="59" spans="1:73">
      <c r="A59" s="8" t="s">
        <v>143</v>
      </c>
      <c r="B59" s="6" t="s">
        <v>144</v>
      </c>
      <c r="C59" s="14">
        <v>42</v>
      </c>
      <c r="D59" s="14">
        <v>12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1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1</v>
      </c>
      <c r="AZ59" s="14">
        <v>0</v>
      </c>
      <c r="BA59" s="14">
        <v>3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57">
        <v>0</v>
      </c>
      <c r="BJ59" s="61">
        <f t="shared" si="0"/>
        <v>59</v>
      </c>
      <c r="BK59" s="52"/>
      <c r="BL59" s="16"/>
    </row>
    <row r="60" spans="1:73" ht="39">
      <c r="A60" s="8" t="s">
        <v>145</v>
      </c>
      <c r="B60" s="6" t="s">
        <v>146</v>
      </c>
      <c r="C60" s="14">
        <v>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57">
        <v>0</v>
      </c>
      <c r="BJ60" s="61">
        <f t="shared" si="0"/>
        <v>1</v>
      </c>
      <c r="BK60" s="52"/>
      <c r="BL60" s="16"/>
    </row>
    <row r="61" spans="1:73">
      <c r="A61" s="8" t="s">
        <v>147</v>
      </c>
      <c r="B61" s="6" t="s">
        <v>148</v>
      </c>
      <c r="C61" s="14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57">
        <v>0</v>
      </c>
      <c r="BJ61" s="61">
        <f t="shared" si="0"/>
        <v>1</v>
      </c>
      <c r="BK61" s="52"/>
      <c r="BL61" s="16"/>
    </row>
    <row r="62" spans="1:73">
      <c r="A62" s="8" t="s">
        <v>149</v>
      </c>
      <c r="B62" s="6" t="s">
        <v>150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1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57">
        <v>0</v>
      </c>
      <c r="BJ62" s="61">
        <f t="shared" si="0"/>
        <v>1</v>
      </c>
      <c r="BK62" s="52"/>
      <c r="BL62" s="16"/>
    </row>
    <row r="63" spans="1:73" ht="26.25">
      <c r="A63" s="8" t="s">
        <v>151</v>
      </c>
      <c r="B63" s="6" t="s">
        <v>152</v>
      </c>
      <c r="C63" s="14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57">
        <v>0</v>
      </c>
      <c r="BJ63" s="61">
        <f t="shared" si="0"/>
        <v>1</v>
      </c>
      <c r="BK63" s="52"/>
      <c r="BL63" s="16"/>
    </row>
    <row r="64" spans="1:73" ht="26.25">
      <c r="A64" s="8" t="s">
        <v>153</v>
      </c>
      <c r="B64" s="6" t="s">
        <v>154</v>
      </c>
      <c r="C64" s="14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57">
        <v>0</v>
      </c>
      <c r="BJ64" s="61">
        <f t="shared" si="0"/>
        <v>1</v>
      </c>
      <c r="BK64" s="52"/>
      <c r="BL64" s="16"/>
    </row>
    <row r="65" spans="1:64" ht="39">
      <c r="A65" s="8" t="s">
        <v>155</v>
      </c>
      <c r="B65" s="6" t="s">
        <v>156</v>
      </c>
      <c r="C65" s="14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57">
        <v>0</v>
      </c>
      <c r="BJ65" s="61">
        <f t="shared" si="0"/>
        <v>1</v>
      </c>
      <c r="BK65" s="52"/>
      <c r="BL65" s="16"/>
    </row>
    <row r="66" spans="1:64" ht="51.75">
      <c r="A66" s="8" t="s">
        <v>157</v>
      </c>
      <c r="B66" s="6" t="s">
        <v>158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57">
        <v>0</v>
      </c>
      <c r="BJ66" s="61">
        <f t="shared" si="0"/>
        <v>0</v>
      </c>
      <c r="BK66" s="52"/>
      <c r="BL66" s="16"/>
    </row>
    <row r="67" spans="1:64" ht="26.25">
      <c r="A67" s="8" t="s">
        <v>159</v>
      </c>
      <c r="B67" s="6" t="s">
        <v>160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1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57">
        <v>0</v>
      </c>
      <c r="BJ67" s="61">
        <f t="shared" si="0"/>
        <v>1</v>
      </c>
      <c r="BK67" s="52"/>
      <c r="BL67" s="16"/>
    </row>
    <row r="68" spans="1:64" ht="26.25">
      <c r="A68" s="8" t="s">
        <v>161</v>
      </c>
      <c r="B68" s="6" t="s">
        <v>162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57">
        <v>0</v>
      </c>
      <c r="BJ68" s="61">
        <f t="shared" si="0"/>
        <v>0</v>
      </c>
      <c r="BK68" s="52"/>
      <c r="BL68" s="16"/>
    </row>
    <row r="69" spans="1:64" ht="39">
      <c r="A69" s="8" t="s">
        <v>163</v>
      </c>
      <c r="B69" s="6" t="s">
        <v>164</v>
      </c>
      <c r="C69" s="14">
        <v>2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2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57">
        <v>0</v>
      </c>
      <c r="BJ69" s="61">
        <f t="shared" si="0"/>
        <v>4</v>
      </c>
      <c r="BK69" s="52"/>
      <c r="BL69" s="16"/>
    </row>
    <row r="70" spans="1:64" ht="26.25">
      <c r="A70" s="8" t="s">
        <v>165</v>
      </c>
      <c r="B70" s="6" t="s">
        <v>166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57">
        <v>0</v>
      </c>
      <c r="BJ70" s="61">
        <f t="shared" si="0"/>
        <v>0</v>
      </c>
      <c r="BK70" s="52"/>
      <c r="BL70" s="16"/>
    </row>
    <row r="71" spans="1:64">
      <c r="A71" s="8" t="s">
        <v>167</v>
      </c>
      <c r="B71" s="6" t="s">
        <v>168</v>
      </c>
      <c r="C71" s="14">
        <v>10</v>
      </c>
      <c r="D71" s="14">
        <v>4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0</v>
      </c>
      <c r="BE71" s="14">
        <v>0</v>
      </c>
      <c r="BF71" s="14">
        <v>3</v>
      </c>
      <c r="BG71" s="14">
        <v>0</v>
      </c>
      <c r="BH71" s="14">
        <v>0</v>
      </c>
      <c r="BI71" s="57">
        <v>0</v>
      </c>
      <c r="BJ71" s="61">
        <f t="shared" si="0"/>
        <v>17</v>
      </c>
      <c r="BK71" s="52"/>
      <c r="BL71" s="16"/>
    </row>
    <row r="72" spans="1:64">
      <c r="A72" s="8" t="s">
        <v>169</v>
      </c>
      <c r="B72" s="6" t="s">
        <v>170</v>
      </c>
      <c r="C72" s="14">
        <v>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57">
        <v>0</v>
      </c>
      <c r="BJ72" s="61">
        <f t="shared" si="0"/>
        <v>2</v>
      </c>
      <c r="BK72" s="52"/>
      <c r="BL72" s="16"/>
    </row>
    <row r="73" spans="1:64">
      <c r="A73" s="8" t="s">
        <v>171</v>
      </c>
      <c r="B73" s="6" t="s">
        <v>172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57">
        <v>0</v>
      </c>
      <c r="BJ73" s="61">
        <f t="shared" si="0"/>
        <v>0</v>
      </c>
      <c r="BK73" s="52"/>
      <c r="BL73" s="16"/>
    </row>
    <row r="74" spans="1:64">
      <c r="A74" s="8" t="s">
        <v>173</v>
      </c>
      <c r="B74" s="6" t="s">
        <v>174</v>
      </c>
      <c r="C74" s="14">
        <v>3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1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57">
        <v>0</v>
      </c>
      <c r="BJ74" s="61">
        <f t="shared" si="0"/>
        <v>4</v>
      </c>
      <c r="BK74" s="52"/>
      <c r="BL74" s="16"/>
    </row>
    <row r="75" spans="1:64" ht="26.25">
      <c r="A75" s="8" t="s">
        <v>175</v>
      </c>
      <c r="B75" s="6" t="s">
        <v>176</v>
      </c>
      <c r="C75" s="14">
        <v>0</v>
      </c>
      <c r="D75" s="14">
        <v>1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57">
        <v>0</v>
      </c>
      <c r="BJ75" s="61">
        <f t="shared" si="0"/>
        <v>1</v>
      </c>
      <c r="BK75" s="52"/>
      <c r="BL75" s="16"/>
    </row>
    <row r="76" spans="1:64" ht="51.75">
      <c r="A76" s="8" t="s">
        <v>177</v>
      </c>
      <c r="B76" s="6" t="s">
        <v>178</v>
      </c>
      <c r="C76" s="14">
        <v>7</v>
      </c>
      <c r="D76" s="14">
        <v>0</v>
      </c>
      <c r="E76" s="14">
        <v>0</v>
      </c>
      <c r="F76" s="14">
        <v>2</v>
      </c>
      <c r="G76" s="14">
        <v>0</v>
      </c>
      <c r="H76" s="14">
        <v>0</v>
      </c>
      <c r="I76" s="14">
        <v>1</v>
      </c>
      <c r="J76" s="14">
        <v>1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1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2</v>
      </c>
      <c r="AM76" s="14">
        <v>0</v>
      </c>
      <c r="AN76" s="14">
        <v>0</v>
      </c>
      <c r="AO76" s="14">
        <v>0</v>
      </c>
      <c r="AP76" s="14">
        <v>1</v>
      </c>
      <c r="AQ76" s="14">
        <v>0</v>
      </c>
      <c r="AR76" s="14">
        <v>0</v>
      </c>
      <c r="AS76" s="14">
        <v>0</v>
      </c>
      <c r="AT76" s="14">
        <v>0</v>
      </c>
      <c r="AU76" s="14">
        <v>1</v>
      </c>
      <c r="AV76" s="14">
        <v>2</v>
      </c>
      <c r="AW76" s="14">
        <v>0</v>
      </c>
      <c r="AX76" s="14">
        <v>0</v>
      </c>
      <c r="AY76" s="14">
        <v>0</v>
      </c>
      <c r="AZ76" s="14">
        <v>0</v>
      </c>
      <c r="BA76" s="14">
        <v>1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57">
        <v>0</v>
      </c>
      <c r="BJ76" s="61">
        <f t="shared" si="0"/>
        <v>19</v>
      </c>
      <c r="BK76" s="52"/>
      <c r="BL76" s="16"/>
    </row>
    <row r="77" spans="1:64" ht="51.75">
      <c r="A77" s="8" t="s">
        <v>179</v>
      </c>
      <c r="B77" s="6" t="s">
        <v>180</v>
      </c>
      <c r="C77" s="14">
        <v>3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1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1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  <c r="AX77" s="14">
        <v>1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  <c r="BE77" s="14">
        <v>0</v>
      </c>
      <c r="BF77" s="14">
        <v>0</v>
      </c>
      <c r="BG77" s="14">
        <v>0</v>
      </c>
      <c r="BH77" s="14">
        <v>0</v>
      </c>
      <c r="BI77" s="57">
        <v>0</v>
      </c>
      <c r="BJ77" s="61">
        <f t="shared" si="0"/>
        <v>6</v>
      </c>
      <c r="BK77" s="52"/>
      <c r="BL77" s="16"/>
    </row>
    <row r="78" spans="1:64" ht="64.5">
      <c r="A78" s="8" t="s">
        <v>181</v>
      </c>
      <c r="B78" s="6" t="s">
        <v>182</v>
      </c>
      <c r="C78" s="14">
        <v>6</v>
      </c>
      <c r="D78" s="14">
        <v>1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57">
        <v>0</v>
      </c>
      <c r="BJ78" s="61">
        <f t="shared" si="0"/>
        <v>7</v>
      </c>
      <c r="BK78" s="52"/>
      <c r="BL78" s="16"/>
    </row>
    <row r="79" spans="1:64" ht="39">
      <c r="A79" s="8" t="s">
        <v>183</v>
      </c>
      <c r="B79" s="6" t="s">
        <v>184</v>
      </c>
      <c r="C79" s="14">
        <v>9</v>
      </c>
      <c r="D79" s="14">
        <v>3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3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B79" s="14">
        <v>0</v>
      </c>
      <c r="BC79" s="14">
        <v>0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57">
        <v>0</v>
      </c>
      <c r="BJ79" s="61">
        <f t="shared" si="0"/>
        <v>16</v>
      </c>
      <c r="BK79" s="52"/>
      <c r="BL79" s="16"/>
    </row>
    <row r="80" spans="1:64" ht="26.25">
      <c r="A80" s="8" t="s">
        <v>185</v>
      </c>
      <c r="B80" s="6" t="s">
        <v>186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57">
        <v>0</v>
      </c>
      <c r="BJ80" s="61">
        <f t="shared" si="0"/>
        <v>0</v>
      </c>
      <c r="BK80" s="52"/>
      <c r="BL80" s="16"/>
    </row>
    <row r="81" spans="1:64">
      <c r="A81" s="8" t="s">
        <v>187</v>
      </c>
      <c r="B81" s="6" t="s">
        <v>188</v>
      </c>
      <c r="C81" s="14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57">
        <v>0</v>
      </c>
      <c r="BJ81" s="61">
        <f t="shared" si="0"/>
        <v>1</v>
      </c>
      <c r="BK81" s="52"/>
      <c r="BL81" s="16"/>
    </row>
    <row r="82" spans="1:64" ht="39">
      <c r="A82" s="8" t="s">
        <v>189</v>
      </c>
      <c r="B82" s="6" t="s">
        <v>190</v>
      </c>
      <c r="C82" s="14">
        <v>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57">
        <v>0</v>
      </c>
      <c r="BJ82" s="61">
        <f t="shared" si="0"/>
        <v>1</v>
      </c>
      <c r="BK82" s="52"/>
      <c r="BL82" s="16"/>
    </row>
    <row r="83" spans="1:64" ht="26.25">
      <c r="A83" s="8" t="s">
        <v>191</v>
      </c>
      <c r="B83" s="6" t="s">
        <v>192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57">
        <v>0</v>
      </c>
      <c r="BJ83" s="61">
        <f t="shared" si="0"/>
        <v>0</v>
      </c>
      <c r="BK83" s="52"/>
      <c r="BL83" s="16"/>
    </row>
    <row r="84" spans="1:64">
      <c r="A84" s="8" t="s">
        <v>193</v>
      </c>
      <c r="B84" s="6" t="s">
        <v>194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57">
        <v>0</v>
      </c>
      <c r="BJ84" s="61">
        <f t="shared" si="0"/>
        <v>0</v>
      </c>
      <c r="BK84" s="52"/>
      <c r="BL84" s="16"/>
    </row>
    <row r="85" spans="1:64" ht="39">
      <c r="A85" s="8" t="s">
        <v>195</v>
      </c>
      <c r="B85" s="6" t="s">
        <v>196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57">
        <v>0</v>
      </c>
      <c r="BJ85" s="61">
        <f t="shared" si="0"/>
        <v>0</v>
      </c>
      <c r="BK85" s="52"/>
      <c r="BL85" s="16"/>
    </row>
    <row r="86" spans="1:64" ht="26.25">
      <c r="A86" s="8" t="s">
        <v>197</v>
      </c>
      <c r="B86" s="6" t="s">
        <v>198</v>
      </c>
      <c r="C86" s="14">
        <v>4</v>
      </c>
      <c r="D86" s="14">
        <v>4</v>
      </c>
      <c r="E86" s="14">
        <v>0</v>
      </c>
      <c r="F86" s="14">
        <v>2</v>
      </c>
      <c r="G86" s="14">
        <v>0</v>
      </c>
      <c r="H86" s="14">
        <v>0</v>
      </c>
      <c r="I86" s="14">
        <v>0</v>
      </c>
      <c r="J86" s="14">
        <v>0</v>
      </c>
      <c r="K86" s="14">
        <v>1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1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1</v>
      </c>
      <c r="AP86" s="14">
        <v>0</v>
      </c>
      <c r="AQ86" s="14">
        <v>2</v>
      </c>
      <c r="AR86" s="14">
        <v>0</v>
      </c>
      <c r="AS86" s="14">
        <v>0</v>
      </c>
      <c r="AT86" s="14">
        <v>0</v>
      </c>
      <c r="AU86" s="14">
        <v>1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1</v>
      </c>
      <c r="BD86" s="14">
        <v>0</v>
      </c>
      <c r="BE86" s="14">
        <v>1</v>
      </c>
      <c r="BF86" s="14">
        <v>0</v>
      </c>
      <c r="BG86" s="14">
        <v>0</v>
      </c>
      <c r="BH86" s="14">
        <v>0</v>
      </c>
      <c r="BI86" s="57">
        <v>0</v>
      </c>
      <c r="BJ86" s="61">
        <f t="shared" si="0"/>
        <v>18</v>
      </c>
      <c r="BK86" s="52"/>
      <c r="BL86" s="16"/>
    </row>
    <row r="87" spans="1:64">
      <c r="A87" s="8" t="s">
        <v>199</v>
      </c>
      <c r="B87" s="6" t="s">
        <v>200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57">
        <v>0</v>
      </c>
      <c r="BJ87" s="61">
        <f t="shared" si="0"/>
        <v>0</v>
      </c>
      <c r="BK87" s="52"/>
      <c r="BL87" s="16"/>
    </row>
    <row r="88" spans="1:64" ht="26.25">
      <c r="A88" s="8" t="s">
        <v>201</v>
      </c>
      <c r="B88" s="6" t="s">
        <v>202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57">
        <v>0</v>
      </c>
      <c r="BJ88" s="61">
        <f t="shared" si="0"/>
        <v>0</v>
      </c>
      <c r="BK88" s="52"/>
      <c r="BL88" s="16"/>
    </row>
    <row r="89" spans="1:64">
      <c r="A89" s="8" t="s">
        <v>203</v>
      </c>
      <c r="B89" s="6" t="s">
        <v>204</v>
      </c>
      <c r="C89" s="14">
        <v>6</v>
      </c>
      <c r="D89" s="14">
        <v>0</v>
      </c>
      <c r="E89" s="14">
        <v>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57">
        <v>0</v>
      </c>
      <c r="BJ89" s="61">
        <f t="shared" si="0"/>
        <v>7</v>
      </c>
      <c r="BK89" s="52"/>
      <c r="BL89" s="16"/>
    </row>
    <row r="90" spans="1:64" ht="26.25">
      <c r="A90" s="8" t="s">
        <v>205</v>
      </c>
      <c r="B90" s="6" t="s">
        <v>206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1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1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57">
        <v>0</v>
      </c>
      <c r="BJ90" s="61">
        <f t="shared" si="0"/>
        <v>2</v>
      </c>
      <c r="BK90" s="52"/>
      <c r="BL90" s="16"/>
    </row>
    <row r="91" spans="1:64" ht="26.25">
      <c r="A91" s="8" t="s">
        <v>207</v>
      </c>
      <c r="B91" s="6" t="s">
        <v>208</v>
      </c>
      <c r="C91" s="14">
        <v>3</v>
      </c>
      <c r="D91" s="14">
        <v>1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1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1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57">
        <v>0</v>
      </c>
      <c r="BJ91" s="61">
        <f t="shared" si="0"/>
        <v>6</v>
      </c>
      <c r="BK91" s="52"/>
      <c r="BL91" s="16"/>
    </row>
    <row r="92" spans="1:64">
      <c r="A92" s="8" t="s">
        <v>209</v>
      </c>
      <c r="B92" s="6" t="s">
        <v>210</v>
      </c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1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1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57">
        <v>0</v>
      </c>
      <c r="BJ92" s="61">
        <f t="shared" si="0"/>
        <v>3</v>
      </c>
      <c r="BK92" s="52"/>
      <c r="BL92" s="16"/>
    </row>
    <row r="93" spans="1:64" ht="64.5">
      <c r="A93" s="8" t="s">
        <v>211</v>
      </c>
      <c r="B93" s="6" t="s">
        <v>212</v>
      </c>
      <c r="C93" s="14">
        <v>47</v>
      </c>
      <c r="D93" s="14">
        <v>6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1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1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2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57">
        <v>0</v>
      </c>
      <c r="BJ93" s="61">
        <f t="shared" si="0"/>
        <v>57</v>
      </c>
      <c r="BK93" s="52"/>
      <c r="BL93" s="16"/>
    </row>
    <row r="94" spans="1:64" ht="26.25">
      <c r="A94" s="8" t="s">
        <v>213</v>
      </c>
      <c r="B94" s="6" t="s">
        <v>214</v>
      </c>
      <c r="C94" s="14">
        <v>13</v>
      </c>
      <c r="D94" s="14">
        <v>3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1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57">
        <v>0</v>
      </c>
      <c r="BJ94" s="61">
        <f t="shared" si="0"/>
        <v>19</v>
      </c>
      <c r="BK94" s="52"/>
      <c r="BL94" s="16"/>
    </row>
    <row r="95" spans="1:64" ht="90">
      <c r="A95" s="8" t="s">
        <v>215</v>
      </c>
      <c r="B95" s="6" t="s">
        <v>216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57">
        <v>0</v>
      </c>
      <c r="BJ95" s="61">
        <f>BI95+BH95+BG95+BF95+BE95+BD95+BC95+BB95+BA95+AZ95+AY95+AX95+AW95+AV95+AU95+AT95+AS95+AR95+AQ95+AP95+AO95+AN95+AM95+AL95+AK95+AJ95+AI95+AH95+AG95+AF95+AE95+AD95+AC95+AB95+AA95+Z95+Y95+X95+W95+V95+U95+T95+S95+R95+Q95+P95+O95+N95+M95+L95+K95+J95+I95+H95+G95+F95+E95+D95+C95</f>
        <v>0</v>
      </c>
      <c r="BK95" s="52"/>
      <c r="BL95" s="16"/>
    </row>
    <row r="96" spans="1:64" s="15" customFormat="1" ht="39">
      <c r="A96" s="65" t="s">
        <v>217</v>
      </c>
      <c r="B96" s="13" t="s">
        <v>218</v>
      </c>
      <c r="C96" s="14">
        <v>790</v>
      </c>
      <c r="D96" s="14">
        <v>159</v>
      </c>
      <c r="E96" s="14">
        <v>7</v>
      </c>
      <c r="F96" s="14">
        <v>9</v>
      </c>
      <c r="G96" s="14">
        <v>1</v>
      </c>
      <c r="H96" s="14">
        <v>2</v>
      </c>
      <c r="I96" s="14">
        <v>1</v>
      </c>
      <c r="J96" s="14">
        <v>1</v>
      </c>
      <c r="K96" s="14">
        <v>2</v>
      </c>
      <c r="L96" s="14">
        <v>3</v>
      </c>
      <c r="M96" s="14">
        <v>2</v>
      </c>
      <c r="N96" s="14">
        <v>8</v>
      </c>
      <c r="O96" s="14">
        <v>3</v>
      </c>
      <c r="P96" s="14">
        <v>3</v>
      </c>
      <c r="Q96" s="14">
        <v>2</v>
      </c>
      <c r="R96" s="14">
        <v>1</v>
      </c>
      <c r="S96" s="14">
        <v>2</v>
      </c>
      <c r="T96" s="14">
        <v>5</v>
      </c>
      <c r="U96" s="14">
        <v>1</v>
      </c>
      <c r="V96" s="14">
        <v>4</v>
      </c>
      <c r="W96" s="14">
        <v>4</v>
      </c>
      <c r="X96" s="14">
        <v>2</v>
      </c>
      <c r="Y96" s="14">
        <v>1</v>
      </c>
      <c r="Z96" s="14">
        <v>2</v>
      </c>
      <c r="AA96" s="14">
        <v>3</v>
      </c>
      <c r="AB96" s="14">
        <v>1</v>
      </c>
      <c r="AC96" s="14">
        <v>1</v>
      </c>
      <c r="AD96" s="14">
        <v>1</v>
      </c>
      <c r="AE96" s="14">
        <v>1</v>
      </c>
      <c r="AF96" s="14">
        <v>1</v>
      </c>
      <c r="AG96" s="14">
        <v>4</v>
      </c>
      <c r="AH96" s="14">
        <v>1</v>
      </c>
      <c r="AI96" s="14">
        <v>1</v>
      </c>
      <c r="AJ96" s="14">
        <v>9</v>
      </c>
      <c r="AK96" s="14">
        <v>1</v>
      </c>
      <c r="AL96" s="14">
        <v>3</v>
      </c>
      <c r="AM96" s="14">
        <v>1</v>
      </c>
      <c r="AN96" s="14">
        <v>1</v>
      </c>
      <c r="AO96" s="14">
        <v>9</v>
      </c>
      <c r="AP96" s="14">
        <v>1</v>
      </c>
      <c r="AQ96" s="14">
        <v>13</v>
      </c>
      <c r="AR96" s="14">
        <v>1</v>
      </c>
      <c r="AS96" s="14">
        <v>1</v>
      </c>
      <c r="AT96" s="14">
        <v>1</v>
      </c>
      <c r="AU96" s="14">
        <v>7</v>
      </c>
      <c r="AV96" s="14">
        <v>1</v>
      </c>
      <c r="AW96" s="14">
        <v>1</v>
      </c>
      <c r="AX96" s="14">
        <v>2</v>
      </c>
      <c r="AY96" s="14">
        <v>1</v>
      </c>
      <c r="AZ96" s="14">
        <v>1</v>
      </c>
      <c r="BA96" s="14">
        <v>15</v>
      </c>
      <c r="BB96" s="14">
        <v>4</v>
      </c>
      <c r="BC96" s="14">
        <v>4</v>
      </c>
      <c r="BD96" s="14">
        <v>2</v>
      </c>
      <c r="BE96" s="14">
        <v>1</v>
      </c>
      <c r="BF96" s="14">
        <v>2</v>
      </c>
      <c r="BG96" s="14">
        <v>1</v>
      </c>
      <c r="BH96" s="14">
        <v>2</v>
      </c>
      <c r="BI96" s="57">
        <v>2</v>
      </c>
      <c r="BJ96" s="61">
        <f>BI96+BH96+BG96+BF96+BE96+BD96+BC96+BB96+BA96+AZ96+AY96+AX96+AW96+AV96+AU96+AT96+AS96+AR96+AQ96+AP96+AO96+AN96+AM96+AL96+AK96+AJ96+AI96+AH96+AG96+AF96+AE96+AD96+AC96+AB96+AA96+Z96+Y96+X96+W96+V96+U96+T96+S96+R96+Q96+P96+O96+N96+M96+L96+K96+J96+I96+H96+G96+F96+E96+D96+C96</f>
        <v>1116</v>
      </c>
      <c r="BK96" s="52"/>
      <c r="BL96" s="16"/>
    </row>
    <row r="97" spans="1:73" ht="39">
      <c r="A97" s="5" t="s">
        <v>219</v>
      </c>
      <c r="B97" s="6" t="s">
        <v>220</v>
      </c>
      <c r="C97" s="14">
        <v>71</v>
      </c>
      <c r="D97" s="14">
        <v>11</v>
      </c>
      <c r="E97" s="14">
        <v>5</v>
      </c>
      <c r="F97" s="14">
        <v>2</v>
      </c>
      <c r="G97" s="14">
        <v>0</v>
      </c>
      <c r="H97" s="14">
        <v>1</v>
      </c>
      <c r="I97" s="14">
        <v>0</v>
      </c>
      <c r="J97" s="14">
        <v>0</v>
      </c>
      <c r="K97" s="14">
        <v>1</v>
      </c>
      <c r="L97" s="14">
        <v>0</v>
      </c>
      <c r="M97" s="14">
        <v>1</v>
      </c>
      <c r="N97" s="14">
        <v>0</v>
      </c>
      <c r="O97" s="14">
        <v>0</v>
      </c>
      <c r="P97" s="14">
        <v>2</v>
      </c>
      <c r="Q97" s="14">
        <v>0</v>
      </c>
      <c r="R97" s="14">
        <v>1</v>
      </c>
      <c r="S97" s="14">
        <v>0</v>
      </c>
      <c r="T97" s="14">
        <v>0</v>
      </c>
      <c r="U97" s="14">
        <v>0</v>
      </c>
      <c r="V97" s="14">
        <v>0</v>
      </c>
      <c r="W97" s="14">
        <v>1</v>
      </c>
      <c r="X97" s="14">
        <v>0</v>
      </c>
      <c r="Y97" s="14">
        <v>0</v>
      </c>
      <c r="Z97" s="14">
        <v>0</v>
      </c>
      <c r="AA97" s="14">
        <v>2</v>
      </c>
      <c r="AB97" s="14">
        <v>0</v>
      </c>
      <c r="AC97" s="14">
        <v>1</v>
      </c>
      <c r="AD97" s="14">
        <v>1</v>
      </c>
      <c r="AE97" s="14">
        <v>1</v>
      </c>
      <c r="AF97" s="14">
        <v>0</v>
      </c>
      <c r="AG97" s="14">
        <v>2</v>
      </c>
      <c r="AH97" s="14">
        <v>0</v>
      </c>
      <c r="AI97" s="14">
        <v>0</v>
      </c>
      <c r="AJ97" s="14">
        <v>2</v>
      </c>
      <c r="AK97" s="14">
        <v>0</v>
      </c>
      <c r="AL97" s="14">
        <v>0</v>
      </c>
      <c r="AM97" s="14">
        <v>0</v>
      </c>
      <c r="AN97" s="14">
        <v>0</v>
      </c>
      <c r="AO97" s="14">
        <v>2</v>
      </c>
      <c r="AP97" s="14">
        <v>0</v>
      </c>
      <c r="AQ97" s="14">
        <v>2</v>
      </c>
      <c r="AR97" s="14">
        <v>1</v>
      </c>
      <c r="AS97" s="14">
        <v>0</v>
      </c>
      <c r="AT97" s="14">
        <v>0</v>
      </c>
      <c r="AU97" s="14">
        <v>2</v>
      </c>
      <c r="AV97" s="14">
        <v>0</v>
      </c>
      <c r="AW97" s="14">
        <v>0</v>
      </c>
      <c r="AX97" s="14">
        <v>1</v>
      </c>
      <c r="AY97" s="14">
        <v>0</v>
      </c>
      <c r="AZ97" s="14">
        <v>0</v>
      </c>
      <c r="BA97" s="14">
        <v>2</v>
      </c>
      <c r="BB97" s="14">
        <v>1</v>
      </c>
      <c r="BC97" s="14">
        <v>2</v>
      </c>
      <c r="BD97" s="14">
        <v>1</v>
      </c>
      <c r="BE97" s="14">
        <v>0</v>
      </c>
      <c r="BF97" s="14">
        <v>0</v>
      </c>
      <c r="BG97" s="14">
        <v>0</v>
      </c>
      <c r="BH97" s="14">
        <v>1</v>
      </c>
      <c r="BI97" s="57">
        <v>0</v>
      </c>
      <c r="BJ97" s="61">
        <f>BI97+BH97+BG97+BF97+BE97+BD97+BC97+BB97+BA97+AZ97+AY97+AX97+AW97+AV97+AU97+AT97+AS97+AR97+AQ97+AP97+AO97+AN97+AM97+AL97+AK97+AJ97+AI97+AH97+AG97+AF97+AE97+AD97+AC97+AB97+AA97+Z97+Y97+X97+W97+V97+U97+T97+S97+R97+Q97+P97+O97+N97+M97+L97+K97+J97+I97+H97+G97+F97+E97+D97+C97</f>
        <v>120</v>
      </c>
      <c r="BK97" s="52"/>
      <c r="BL97" s="16"/>
    </row>
    <row r="98" spans="1:73">
      <c r="A98" s="5" t="s">
        <v>221</v>
      </c>
      <c r="B98" s="6" t="s">
        <v>222</v>
      </c>
      <c r="C98" s="14">
        <v>2969</v>
      </c>
      <c r="D98" s="14">
        <v>608</v>
      </c>
      <c r="E98" s="14">
        <v>32</v>
      </c>
      <c r="F98" s="14">
        <v>31</v>
      </c>
      <c r="G98" s="14">
        <v>3</v>
      </c>
      <c r="H98" s="14">
        <v>7</v>
      </c>
      <c r="I98" s="14">
        <v>3</v>
      </c>
      <c r="J98" s="14">
        <v>3</v>
      </c>
      <c r="K98" s="14">
        <v>7</v>
      </c>
      <c r="L98" s="14">
        <v>9</v>
      </c>
      <c r="M98" s="14">
        <v>11</v>
      </c>
      <c r="N98" s="14">
        <v>30</v>
      </c>
      <c r="O98" s="14">
        <v>9</v>
      </c>
      <c r="P98" s="14">
        <v>23</v>
      </c>
      <c r="Q98" s="14">
        <v>6</v>
      </c>
      <c r="R98" s="14">
        <v>4</v>
      </c>
      <c r="S98" s="14">
        <v>6</v>
      </c>
      <c r="T98" s="14">
        <v>15</v>
      </c>
      <c r="U98" s="14">
        <v>3</v>
      </c>
      <c r="V98" s="14">
        <v>16</v>
      </c>
      <c r="W98" s="14">
        <v>13</v>
      </c>
      <c r="X98" s="14">
        <v>8</v>
      </c>
      <c r="Y98" s="14">
        <v>7</v>
      </c>
      <c r="Z98" s="14">
        <v>6</v>
      </c>
      <c r="AA98" s="14">
        <v>11</v>
      </c>
      <c r="AB98" s="14">
        <v>3</v>
      </c>
      <c r="AC98" s="14">
        <v>4</v>
      </c>
      <c r="AD98" s="14">
        <v>4</v>
      </c>
      <c r="AE98" s="14">
        <v>6</v>
      </c>
      <c r="AF98" s="14">
        <v>3</v>
      </c>
      <c r="AG98" s="14">
        <v>14</v>
      </c>
      <c r="AH98" s="14">
        <v>3</v>
      </c>
      <c r="AI98" s="14">
        <v>9</v>
      </c>
      <c r="AJ98" s="14">
        <v>29</v>
      </c>
      <c r="AK98" s="14">
        <v>3</v>
      </c>
      <c r="AL98" s="14">
        <v>11</v>
      </c>
      <c r="AM98" s="14">
        <v>3</v>
      </c>
      <c r="AN98" s="14">
        <v>3</v>
      </c>
      <c r="AO98" s="14">
        <v>35</v>
      </c>
      <c r="AP98" s="14">
        <v>3</v>
      </c>
      <c r="AQ98" s="14">
        <v>41</v>
      </c>
      <c r="AR98" s="14">
        <v>4</v>
      </c>
      <c r="AS98" s="14">
        <v>3</v>
      </c>
      <c r="AT98" s="14">
        <v>3</v>
      </c>
      <c r="AU98" s="14">
        <v>23</v>
      </c>
      <c r="AV98" s="14">
        <v>5</v>
      </c>
      <c r="AW98" s="14">
        <v>3</v>
      </c>
      <c r="AX98" s="14">
        <v>7</v>
      </c>
      <c r="AY98" s="14">
        <v>3</v>
      </c>
      <c r="AZ98" s="14">
        <v>3</v>
      </c>
      <c r="BA98" s="14">
        <v>59</v>
      </c>
      <c r="BB98" s="14">
        <v>15</v>
      </c>
      <c r="BC98" s="14">
        <v>14</v>
      </c>
      <c r="BD98" s="14">
        <v>7</v>
      </c>
      <c r="BE98" s="14">
        <v>3</v>
      </c>
      <c r="BF98" s="14">
        <v>12</v>
      </c>
      <c r="BG98" s="14">
        <v>3</v>
      </c>
      <c r="BH98" s="14">
        <v>7</v>
      </c>
      <c r="BI98" s="57">
        <v>6</v>
      </c>
      <c r="BJ98" s="61">
        <f>BI98+BH98+BG98+BF98+BE98+BD98+BC98+BB98+BA98+AZ98+AY98+AX98+AW98+AV98+AU98+AT98+AS98+AR98+AQ98+AP98+AO98+AN98+AM98+AL98+AK98+AJ98+AI98+AH98+AG98+AF98+AE98+AD98+AC98+AB98+AA98+Z98+Y98+X98+W98+V98+U98+T98+S98+R98+Q98+P98+O98+N98+M98+L98+K98+J98+I98+H98+G98+F98+E98+D98+C98</f>
        <v>4194</v>
      </c>
      <c r="BK98" s="52"/>
      <c r="BL98" s="16"/>
    </row>
    <row r="99" spans="1:73" s="1" customFormat="1">
      <c r="A99" s="2"/>
      <c r="C99" s="5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</row>
    <row r="100" spans="1:73" s="1" customFormat="1">
      <c r="A100" s="2"/>
      <c r="C100" s="5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</row>
    <row r="101" spans="1:73" s="1" customFormat="1">
      <c r="A101" s="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</row>
    <row r="102" spans="1:73" s="1" customFormat="1">
      <c r="A102" s="2" t="s">
        <v>17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</row>
    <row r="103" spans="1:73" s="1" customFormat="1">
      <c r="A103" s="2" t="s">
        <v>223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</row>
    <row r="104" spans="1:73" s="3" customFormat="1" ht="67.5">
      <c r="A104" s="63" t="s">
        <v>333</v>
      </c>
      <c r="B104" s="4" t="s">
        <v>20</v>
      </c>
      <c r="C104" s="12" t="s">
        <v>316</v>
      </c>
      <c r="D104" s="51" t="s">
        <v>238</v>
      </c>
      <c r="E104" s="26" t="s">
        <v>240</v>
      </c>
      <c r="F104" s="26" t="s">
        <v>241</v>
      </c>
      <c r="G104" s="26" t="s">
        <v>243</v>
      </c>
      <c r="H104" s="26" t="s">
        <v>242</v>
      </c>
      <c r="I104" s="26" t="s">
        <v>244</v>
      </c>
      <c r="J104" s="26" t="s">
        <v>245</v>
      </c>
      <c r="K104" s="26" t="s">
        <v>246</v>
      </c>
      <c r="L104" s="12" t="s">
        <v>21</v>
      </c>
      <c r="M104" s="12" t="s">
        <v>50</v>
      </c>
      <c r="N104" s="12" t="s">
        <v>23</v>
      </c>
      <c r="O104" s="12" t="s">
        <v>24</v>
      </c>
      <c r="P104" s="12" t="s">
        <v>25</v>
      </c>
      <c r="Q104" s="12" t="s">
        <v>26</v>
      </c>
      <c r="R104" s="12" t="s">
        <v>27</v>
      </c>
      <c r="S104" s="12" t="s">
        <v>28</v>
      </c>
      <c r="T104" s="12" t="s">
        <v>29</v>
      </c>
      <c r="U104" s="12" t="s">
        <v>30</v>
      </c>
      <c r="V104" s="12" t="s">
        <v>31</v>
      </c>
      <c r="W104" s="12" t="s">
        <v>32</v>
      </c>
      <c r="X104" s="12" t="s">
        <v>33</v>
      </c>
      <c r="Y104" s="12" t="s">
        <v>34</v>
      </c>
      <c r="Z104" s="12" t="s">
        <v>48</v>
      </c>
      <c r="AA104" s="12" t="s">
        <v>35</v>
      </c>
      <c r="AB104" s="12" t="s">
        <v>36</v>
      </c>
      <c r="AC104" s="12" t="s">
        <v>37</v>
      </c>
      <c r="AD104" s="12" t="s">
        <v>38</v>
      </c>
      <c r="AE104" s="12" t="s">
        <v>39</v>
      </c>
      <c r="AF104" s="12" t="s">
        <v>40</v>
      </c>
      <c r="AG104" s="26" t="s">
        <v>42</v>
      </c>
      <c r="AH104" s="12" t="s">
        <v>45</v>
      </c>
      <c r="AI104" s="12" t="s">
        <v>41</v>
      </c>
      <c r="AJ104" s="12" t="s">
        <v>43</v>
      </c>
      <c r="AK104" s="12" t="s">
        <v>44</v>
      </c>
      <c r="AL104" s="12" t="s">
        <v>51</v>
      </c>
      <c r="AM104" s="12" t="s">
        <v>46</v>
      </c>
      <c r="AN104" s="12" t="s">
        <v>47</v>
      </c>
      <c r="AO104" s="12" t="s">
        <v>49</v>
      </c>
      <c r="AP104" s="12" t="s">
        <v>22</v>
      </c>
      <c r="AQ104" s="26" t="s">
        <v>257</v>
      </c>
      <c r="AR104" s="26" t="s">
        <v>258</v>
      </c>
      <c r="AS104" s="26" t="s">
        <v>256</v>
      </c>
      <c r="AT104" s="26" t="s">
        <v>259</v>
      </c>
      <c r="AU104" s="26" t="s">
        <v>260</v>
      </c>
      <c r="AV104" s="26" t="s">
        <v>268</v>
      </c>
      <c r="AW104" s="26" t="s">
        <v>269</v>
      </c>
      <c r="AX104" s="26" t="s">
        <v>278</v>
      </c>
      <c r="AY104" s="26" t="s">
        <v>280</v>
      </c>
      <c r="AZ104" s="26" t="s">
        <v>270</v>
      </c>
      <c r="BA104" s="26" t="s">
        <v>281</v>
      </c>
      <c r="BB104" s="26" t="s">
        <v>276</v>
      </c>
      <c r="BC104" s="26" t="s">
        <v>271</v>
      </c>
      <c r="BD104" s="26" t="s">
        <v>273</v>
      </c>
      <c r="BE104" s="26" t="s">
        <v>279</v>
      </c>
      <c r="BF104" s="26" t="s">
        <v>277</v>
      </c>
      <c r="BG104" s="26" t="s">
        <v>274</v>
      </c>
      <c r="BH104" s="26" t="s">
        <v>272</v>
      </c>
      <c r="BI104" s="55" t="s">
        <v>275</v>
      </c>
      <c r="BJ104" s="58" t="s">
        <v>300</v>
      </c>
      <c r="BK104" s="62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</row>
    <row r="105" spans="1:73">
      <c r="A105" s="5" t="s">
        <v>52</v>
      </c>
      <c r="B105" s="6" t="s">
        <v>53</v>
      </c>
      <c r="C105" s="13"/>
      <c r="D105" s="13" t="s">
        <v>239</v>
      </c>
      <c r="E105" s="13" t="s">
        <v>248</v>
      </c>
      <c r="F105" s="13" t="s">
        <v>249</v>
      </c>
      <c r="G105" s="13" t="s">
        <v>251</v>
      </c>
      <c r="H105" s="13" t="s">
        <v>250</v>
      </c>
      <c r="I105" s="13" t="s">
        <v>252</v>
      </c>
      <c r="J105" s="13" t="s">
        <v>253</v>
      </c>
      <c r="K105" s="13" t="s">
        <v>254</v>
      </c>
      <c r="L105" s="13" t="s">
        <v>55</v>
      </c>
      <c r="M105" s="13" t="s">
        <v>84</v>
      </c>
      <c r="N105" s="13" t="s">
        <v>57</v>
      </c>
      <c r="O105" s="13" t="s">
        <v>58</v>
      </c>
      <c r="P105" s="13" t="s">
        <v>59</v>
      </c>
      <c r="Q105" s="13" t="s">
        <v>60</v>
      </c>
      <c r="R105" s="13" t="s">
        <v>61</v>
      </c>
      <c r="S105" s="13" t="s">
        <v>62</v>
      </c>
      <c r="T105" s="13" t="s">
        <v>63</v>
      </c>
      <c r="U105" s="13" t="s">
        <v>64</v>
      </c>
      <c r="V105" s="13" t="s">
        <v>65</v>
      </c>
      <c r="W105" s="13" t="s">
        <v>66</v>
      </c>
      <c r="X105" s="13" t="s">
        <v>67</v>
      </c>
      <c r="Y105" s="13" t="s">
        <v>68</v>
      </c>
      <c r="Z105" s="13" t="s">
        <v>82</v>
      </c>
      <c r="AA105" s="13" t="s">
        <v>69</v>
      </c>
      <c r="AB105" s="13" t="s">
        <v>70</v>
      </c>
      <c r="AC105" s="13" t="s">
        <v>71</v>
      </c>
      <c r="AD105" s="13" t="s">
        <v>72</v>
      </c>
      <c r="AE105" s="13" t="s">
        <v>73</v>
      </c>
      <c r="AF105" s="13" t="s">
        <v>74</v>
      </c>
      <c r="AG105" s="13" t="s">
        <v>76</v>
      </c>
      <c r="AH105" s="13" t="s">
        <v>79</v>
      </c>
      <c r="AI105" s="13" t="s">
        <v>75</v>
      </c>
      <c r="AJ105" s="13" t="s">
        <v>77</v>
      </c>
      <c r="AK105" s="13" t="s">
        <v>78</v>
      </c>
      <c r="AL105" s="13" t="s">
        <v>85</v>
      </c>
      <c r="AM105" s="13" t="s">
        <v>80</v>
      </c>
      <c r="AN105" s="13" t="s">
        <v>81</v>
      </c>
      <c r="AO105" s="13" t="s">
        <v>83</v>
      </c>
      <c r="AP105" s="13" t="s">
        <v>56</v>
      </c>
      <c r="AQ105" s="13" t="s">
        <v>263</v>
      </c>
      <c r="AR105" s="13" t="s">
        <v>264</v>
      </c>
      <c r="AS105" s="13" t="s">
        <v>262</v>
      </c>
      <c r="AT105" s="13" t="s">
        <v>265</v>
      </c>
      <c r="AU105" s="13" t="s">
        <v>266</v>
      </c>
      <c r="AV105" s="13" t="s">
        <v>283</v>
      </c>
      <c r="AW105" s="13" t="s">
        <v>284</v>
      </c>
      <c r="AX105" s="13" t="s">
        <v>293</v>
      </c>
      <c r="AY105" s="13" t="s">
        <v>295</v>
      </c>
      <c r="AZ105" s="13" t="s">
        <v>285</v>
      </c>
      <c r="BA105" s="13" t="s">
        <v>285</v>
      </c>
      <c r="BB105" s="13" t="s">
        <v>291</v>
      </c>
      <c r="BC105" s="13" t="s">
        <v>286</v>
      </c>
      <c r="BD105" s="13" t="s">
        <v>288</v>
      </c>
      <c r="BE105" s="13" t="s">
        <v>294</v>
      </c>
      <c r="BF105" s="13" t="s">
        <v>292</v>
      </c>
      <c r="BG105" s="13" t="s">
        <v>289</v>
      </c>
      <c r="BH105" s="13" t="s">
        <v>287</v>
      </c>
      <c r="BI105" s="56" t="s">
        <v>290</v>
      </c>
      <c r="BJ105" s="60"/>
      <c r="BK105" s="60"/>
    </row>
    <row r="106" spans="1:73">
      <c r="A106" s="5" t="s">
        <v>86</v>
      </c>
      <c r="B106" s="6" t="s">
        <v>87</v>
      </c>
      <c r="C106" s="14">
        <v>76</v>
      </c>
      <c r="D106" s="14">
        <v>12</v>
      </c>
      <c r="E106" s="14">
        <v>5</v>
      </c>
      <c r="F106" s="14">
        <v>2</v>
      </c>
      <c r="G106" s="14">
        <v>0</v>
      </c>
      <c r="H106" s="14">
        <v>1</v>
      </c>
      <c r="I106" s="14">
        <v>0</v>
      </c>
      <c r="J106" s="14">
        <v>0</v>
      </c>
      <c r="K106" s="14">
        <v>1</v>
      </c>
      <c r="L106" s="14">
        <v>0</v>
      </c>
      <c r="M106" s="14">
        <v>1</v>
      </c>
      <c r="N106" s="14">
        <v>0</v>
      </c>
      <c r="O106" s="14">
        <v>0</v>
      </c>
      <c r="P106" s="14">
        <v>2</v>
      </c>
      <c r="Q106" s="14">
        <v>0</v>
      </c>
      <c r="R106" s="14">
        <v>1</v>
      </c>
      <c r="S106" s="14">
        <v>0</v>
      </c>
      <c r="T106" s="14">
        <v>0</v>
      </c>
      <c r="U106" s="14">
        <v>0</v>
      </c>
      <c r="V106" s="14">
        <v>0</v>
      </c>
      <c r="W106" s="14">
        <v>1</v>
      </c>
      <c r="X106" s="14">
        <v>0</v>
      </c>
      <c r="Y106" s="14">
        <v>0</v>
      </c>
      <c r="Z106" s="14">
        <v>0</v>
      </c>
      <c r="AA106" s="14">
        <v>2</v>
      </c>
      <c r="AB106" s="14">
        <v>0</v>
      </c>
      <c r="AC106" s="14">
        <v>1</v>
      </c>
      <c r="AD106" s="14">
        <v>1</v>
      </c>
      <c r="AE106" s="14">
        <v>1</v>
      </c>
      <c r="AF106" s="14">
        <v>0</v>
      </c>
      <c r="AG106" s="14">
        <v>2</v>
      </c>
      <c r="AH106" s="14">
        <v>0</v>
      </c>
      <c r="AI106" s="14">
        <v>0</v>
      </c>
      <c r="AJ106" s="14">
        <v>2</v>
      </c>
      <c r="AK106" s="14">
        <v>0</v>
      </c>
      <c r="AL106" s="14">
        <v>0</v>
      </c>
      <c r="AM106" s="14">
        <v>0</v>
      </c>
      <c r="AN106" s="14">
        <v>0</v>
      </c>
      <c r="AO106" s="14">
        <v>2</v>
      </c>
      <c r="AP106" s="14">
        <v>0</v>
      </c>
      <c r="AQ106" s="14">
        <v>2</v>
      </c>
      <c r="AR106" s="14">
        <v>1</v>
      </c>
      <c r="AS106" s="14">
        <v>0</v>
      </c>
      <c r="AT106" s="14">
        <v>0</v>
      </c>
      <c r="AU106" s="14">
        <v>2</v>
      </c>
      <c r="AV106" s="14">
        <v>0</v>
      </c>
      <c r="AW106" s="14">
        <v>0</v>
      </c>
      <c r="AX106" s="14">
        <v>1</v>
      </c>
      <c r="AY106" s="14">
        <v>0</v>
      </c>
      <c r="AZ106" s="14">
        <v>0</v>
      </c>
      <c r="BA106" s="14">
        <v>2</v>
      </c>
      <c r="BB106" s="14">
        <v>1</v>
      </c>
      <c r="BC106" s="14">
        <v>2</v>
      </c>
      <c r="BD106" s="14">
        <v>1</v>
      </c>
      <c r="BE106" s="14">
        <v>0</v>
      </c>
      <c r="BF106" s="14">
        <v>0</v>
      </c>
      <c r="BG106" s="14">
        <v>0</v>
      </c>
      <c r="BH106" s="14">
        <v>1</v>
      </c>
      <c r="BI106" s="57">
        <v>0</v>
      </c>
      <c r="BJ106" s="61">
        <f t="shared" ref="BJ106:BJ169" si="1">BI106+BH106+BG106+BF106+BE106+BD106+BC106+BB106+BA106+AZ106+AY106+AX106+AW106+AV106+AU106+AT106+AS106+AR106+AQ106+AP106+AO106+AN106+AM106+AL106+AK106+AJ106+AI106+AH106+AG106+AF106+AE106+AD106+AC106+AB106+AA106+Z106+Y106+X106+W106+V106+U106+T106+S106+R106+Q106+P106+O106+N106+M106+L106+K106+J106+I106+H106+G106+F106+E106+D106+C106</f>
        <v>126</v>
      </c>
      <c r="BK106" s="61"/>
      <c r="BL106" s="16"/>
    </row>
    <row r="107" spans="1:73" ht="26.25">
      <c r="A107" s="5" t="s">
        <v>88</v>
      </c>
      <c r="B107" s="6"/>
      <c r="C107" s="13" t="s">
        <v>331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 t="s">
        <v>331</v>
      </c>
      <c r="BB107" s="13"/>
      <c r="BC107" s="13"/>
      <c r="BD107" s="13"/>
      <c r="BE107" s="13"/>
      <c r="BF107" s="13"/>
      <c r="BG107" s="13"/>
      <c r="BH107" s="13"/>
      <c r="BI107" s="56"/>
      <c r="BJ107" s="61">
        <f t="shared" si="1"/>
        <v>0</v>
      </c>
      <c r="BK107" s="60"/>
      <c r="BL107" s="16"/>
    </row>
    <row r="108" spans="1:73" ht="51.75">
      <c r="A108" s="8" t="s">
        <v>89</v>
      </c>
      <c r="B108" s="6" t="s">
        <v>90</v>
      </c>
      <c r="C108" s="14">
        <v>8</v>
      </c>
      <c r="D108" s="14">
        <v>4</v>
      </c>
      <c r="E108" s="14">
        <v>1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1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1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1</v>
      </c>
      <c r="BC108" s="14">
        <v>0</v>
      </c>
      <c r="BD108" s="14">
        <v>0</v>
      </c>
      <c r="BE108" s="14">
        <v>0</v>
      </c>
      <c r="BF108" s="14">
        <v>0</v>
      </c>
      <c r="BG108" s="14">
        <v>0</v>
      </c>
      <c r="BH108" s="14">
        <v>1</v>
      </c>
      <c r="BI108" s="57">
        <v>0</v>
      </c>
      <c r="BJ108" s="61">
        <f t="shared" si="1"/>
        <v>17</v>
      </c>
      <c r="BK108" s="61"/>
      <c r="BL108" s="16"/>
    </row>
    <row r="109" spans="1:73">
      <c r="A109" s="8" t="s">
        <v>91</v>
      </c>
      <c r="B109" s="6" t="s">
        <v>92</v>
      </c>
      <c r="C109" s="14">
        <v>0</v>
      </c>
      <c r="D109" s="14">
        <v>1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57">
        <v>0</v>
      </c>
      <c r="BJ109" s="61">
        <f t="shared" si="1"/>
        <v>1</v>
      </c>
      <c r="BK109" s="61"/>
      <c r="BL109" s="16"/>
    </row>
    <row r="110" spans="1:73">
      <c r="A110" s="8" t="s">
        <v>93</v>
      </c>
      <c r="B110" s="6" t="s">
        <v>94</v>
      </c>
      <c r="C110" s="14">
        <v>37</v>
      </c>
      <c r="D110" s="14">
        <v>3</v>
      </c>
      <c r="E110" s="14">
        <v>4</v>
      </c>
      <c r="F110" s="14">
        <v>2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2</v>
      </c>
      <c r="AB110" s="14">
        <v>0</v>
      </c>
      <c r="AC110" s="14">
        <v>1</v>
      </c>
      <c r="AD110" s="14">
        <v>0</v>
      </c>
      <c r="AE110" s="14">
        <v>0</v>
      </c>
      <c r="AF110" s="14">
        <v>0</v>
      </c>
      <c r="AG110" s="14">
        <v>1</v>
      </c>
      <c r="AH110" s="14">
        <v>0</v>
      </c>
      <c r="AI110" s="14">
        <v>0</v>
      </c>
      <c r="AJ110" s="14">
        <v>2</v>
      </c>
      <c r="AK110" s="14">
        <v>0</v>
      </c>
      <c r="AL110" s="14">
        <v>0</v>
      </c>
      <c r="AM110" s="14">
        <v>0</v>
      </c>
      <c r="AN110" s="14">
        <v>0</v>
      </c>
      <c r="AO110" s="14">
        <v>1</v>
      </c>
      <c r="AP110" s="14">
        <v>0</v>
      </c>
      <c r="AQ110" s="14">
        <v>1</v>
      </c>
      <c r="AR110" s="14">
        <v>1</v>
      </c>
      <c r="AS110" s="14">
        <v>0</v>
      </c>
      <c r="AT110" s="14">
        <v>0</v>
      </c>
      <c r="AU110" s="14">
        <v>1</v>
      </c>
      <c r="AV110" s="14">
        <v>0</v>
      </c>
      <c r="AW110" s="14">
        <v>0</v>
      </c>
      <c r="AX110" s="14">
        <v>1</v>
      </c>
      <c r="AY110" s="14">
        <v>0</v>
      </c>
      <c r="AZ110" s="14">
        <v>0</v>
      </c>
      <c r="BA110" s="14">
        <v>1</v>
      </c>
      <c r="BB110" s="14">
        <v>0</v>
      </c>
      <c r="BC110" s="14">
        <v>0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57">
        <v>0</v>
      </c>
      <c r="BJ110" s="61">
        <f t="shared" si="1"/>
        <v>59</v>
      </c>
      <c r="BK110" s="61"/>
      <c r="BL110" s="16"/>
    </row>
    <row r="111" spans="1:73">
      <c r="A111" s="8" t="s">
        <v>95</v>
      </c>
      <c r="B111" s="6" t="s">
        <v>96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57">
        <v>0</v>
      </c>
      <c r="BJ111" s="61">
        <f t="shared" si="1"/>
        <v>0</v>
      </c>
      <c r="BK111" s="61"/>
      <c r="BL111" s="16"/>
    </row>
    <row r="112" spans="1:73" ht="26.25">
      <c r="A112" s="8" t="s">
        <v>97</v>
      </c>
      <c r="B112" s="6" t="s">
        <v>98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57">
        <v>0</v>
      </c>
      <c r="BJ112" s="61">
        <f t="shared" si="1"/>
        <v>0</v>
      </c>
      <c r="BK112" s="61"/>
      <c r="BL112" s="16"/>
    </row>
    <row r="113" spans="1:64" ht="51.75">
      <c r="A113" s="8" t="s">
        <v>99</v>
      </c>
      <c r="B113" s="6" t="s">
        <v>100</v>
      </c>
      <c r="C113" s="14">
        <v>3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0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57">
        <v>0</v>
      </c>
      <c r="BJ113" s="61">
        <f t="shared" si="1"/>
        <v>3</v>
      </c>
      <c r="BK113" s="61"/>
      <c r="BL113" s="16"/>
    </row>
    <row r="114" spans="1:64">
      <c r="A114" s="8" t="s">
        <v>101</v>
      </c>
      <c r="B114" s="6" t="s">
        <v>102</v>
      </c>
      <c r="C114" s="14">
        <v>3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1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1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1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57">
        <v>0</v>
      </c>
      <c r="BJ114" s="61">
        <f t="shared" si="1"/>
        <v>6</v>
      </c>
      <c r="BK114" s="61"/>
      <c r="BL114" s="16"/>
    </row>
    <row r="115" spans="1:64">
      <c r="A115" s="8" t="s">
        <v>103</v>
      </c>
      <c r="B115" s="6" t="s">
        <v>104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1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B115" s="14">
        <v>0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57">
        <v>0</v>
      </c>
      <c r="BJ115" s="61">
        <f t="shared" si="1"/>
        <v>1</v>
      </c>
      <c r="BK115" s="61"/>
      <c r="BL115" s="16"/>
    </row>
    <row r="116" spans="1:64" ht="26.25">
      <c r="A116" s="8" t="s">
        <v>105</v>
      </c>
      <c r="B116" s="6" t="s">
        <v>106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57">
        <v>0</v>
      </c>
      <c r="BJ116" s="61">
        <f t="shared" si="1"/>
        <v>0</v>
      </c>
      <c r="BK116" s="61"/>
      <c r="BL116" s="16"/>
    </row>
    <row r="117" spans="1:64" ht="26.25">
      <c r="A117" s="8" t="s">
        <v>107</v>
      </c>
      <c r="B117" s="6" t="s">
        <v>108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57">
        <v>0</v>
      </c>
      <c r="BJ117" s="61">
        <f t="shared" si="1"/>
        <v>0</v>
      </c>
      <c r="BK117" s="61"/>
      <c r="BL117" s="16"/>
    </row>
    <row r="118" spans="1:64" ht="26.25">
      <c r="A118" s="8" t="s">
        <v>109</v>
      </c>
      <c r="B118" s="6" t="s">
        <v>110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57">
        <v>0</v>
      </c>
      <c r="BJ118" s="61">
        <f t="shared" si="1"/>
        <v>0</v>
      </c>
      <c r="BK118" s="61"/>
      <c r="BL118" s="16"/>
    </row>
    <row r="119" spans="1:64">
      <c r="A119" s="8" t="s">
        <v>111</v>
      </c>
      <c r="B119" s="6" t="s">
        <v>112</v>
      </c>
      <c r="C119" s="14">
        <v>7</v>
      </c>
      <c r="D119" s="14">
        <v>1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1</v>
      </c>
      <c r="L119" s="14">
        <v>0</v>
      </c>
      <c r="M119" s="14">
        <v>0</v>
      </c>
      <c r="N119" s="14">
        <v>0</v>
      </c>
      <c r="O119" s="14">
        <v>0</v>
      </c>
      <c r="P119" s="14">
        <v>1</v>
      </c>
      <c r="Q119" s="14">
        <v>0</v>
      </c>
      <c r="R119" s="14">
        <v>1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1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2</v>
      </c>
      <c r="BD119" s="14">
        <v>1</v>
      </c>
      <c r="BE119" s="14">
        <v>0</v>
      </c>
      <c r="BF119" s="14">
        <v>0</v>
      </c>
      <c r="BG119" s="14">
        <v>0</v>
      </c>
      <c r="BH119" s="14">
        <v>0</v>
      </c>
      <c r="BI119" s="57">
        <v>0</v>
      </c>
      <c r="BJ119" s="61">
        <f t="shared" si="1"/>
        <v>15</v>
      </c>
      <c r="BK119" s="61"/>
      <c r="BL119" s="16"/>
    </row>
    <row r="120" spans="1:64" ht="39">
      <c r="A120" s="8" t="s">
        <v>113</v>
      </c>
      <c r="B120" s="6" t="s">
        <v>114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57">
        <v>0</v>
      </c>
      <c r="BJ120" s="61">
        <f t="shared" si="1"/>
        <v>0</v>
      </c>
      <c r="BK120" s="61"/>
      <c r="BL120" s="16"/>
    </row>
    <row r="121" spans="1:64" ht="26.25">
      <c r="A121" s="8" t="s">
        <v>115</v>
      </c>
      <c r="B121" s="6" t="s">
        <v>116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57">
        <v>0</v>
      </c>
      <c r="BJ121" s="61">
        <f t="shared" si="1"/>
        <v>0</v>
      </c>
      <c r="BK121" s="61"/>
      <c r="BL121" s="16"/>
    </row>
    <row r="122" spans="1:64" ht="26.25">
      <c r="A122" s="8" t="s">
        <v>117</v>
      </c>
      <c r="B122" s="6" t="s">
        <v>118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57">
        <v>0</v>
      </c>
      <c r="BJ122" s="61">
        <f t="shared" si="1"/>
        <v>0</v>
      </c>
      <c r="BK122" s="61"/>
      <c r="BL122" s="16"/>
    </row>
    <row r="123" spans="1:64">
      <c r="A123" s="8" t="s">
        <v>119</v>
      </c>
      <c r="B123" s="6" t="s">
        <v>120</v>
      </c>
      <c r="C123" s="14">
        <v>11</v>
      </c>
      <c r="D123" s="14">
        <v>3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57">
        <v>0</v>
      </c>
      <c r="BJ123" s="61">
        <f t="shared" si="1"/>
        <v>14</v>
      </c>
      <c r="BK123" s="61"/>
      <c r="BL123" s="16"/>
    </row>
    <row r="124" spans="1:64" ht="26.25">
      <c r="A124" s="8" t="s">
        <v>121</v>
      </c>
      <c r="B124" s="6" t="s">
        <v>122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57">
        <v>0</v>
      </c>
      <c r="BJ124" s="61">
        <f t="shared" si="1"/>
        <v>0</v>
      </c>
      <c r="BK124" s="61"/>
      <c r="BL124" s="16"/>
    </row>
    <row r="125" spans="1:64">
      <c r="A125" s="8" t="s">
        <v>123</v>
      </c>
      <c r="B125" s="6" t="s">
        <v>124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57">
        <v>0</v>
      </c>
      <c r="BJ125" s="61">
        <f t="shared" si="1"/>
        <v>0</v>
      </c>
      <c r="BK125" s="61"/>
      <c r="BL125" s="16"/>
    </row>
    <row r="126" spans="1:64" ht="51.75">
      <c r="A126" s="8" t="s">
        <v>125</v>
      </c>
      <c r="B126" s="6" t="s">
        <v>126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57">
        <v>0</v>
      </c>
      <c r="BJ126" s="61">
        <f t="shared" si="1"/>
        <v>0</v>
      </c>
      <c r="BK126" s="61"/>
      <c r="BL126" s="16"/>
    </row>
    <row r="127" spans="1:64" ht="26.25">
      <c r="A127" s="8" t="s">
        <v>127</v>
      </c>
      <c r="B127" s="6" t="s">
        <v>128</v>
      </c>
      <c r="C127" s="14">
        <v>1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57">
        <v>0</v>
      </c>
      <c r="BJ127" s="61">
        <f t="shared" si="1"/>
        <v>1</v>
      </c>
      <c r="BK127" s="61"/>
      <c r="BL127" s="16"/>
    </row>
    <row r="128" spans="1:64" ht="294">
      <c r="A128" s="8" t="s">
        <v>129</v>
      </c>
      <c r="B128" s="6" t="s">
        <v>130</v>
      </c>
      <c r="C128" s="14">
        <v>3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1</v>
      </c>
      <c r="AF128" s="14">
        <v>0</v>
      </c>
      <c r="AG128" s="14">
        <v>1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57">
        <v>0</v>
      </c>
      <c r="BJ128" s="61">
        <f t="shared" si="1"/>
        <v>5</v>
      </c>
      <c r="BK128" s="61"/>
      <c r="BL128" s="16"/>
    </row>
    <row r="129" spans="1:64" ht="26.25">
      <c r="A129" s="8" t="s">
        <v>131</v>
      </c>
      <c r="B129" s="6" t="s">
        <v>132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57">
        <v>0</v>
      </c>
      <c r="BJ129" s="61">
        <f t="shared" si="1"/>
        <v>0</v>
      </c>
      <c r="BK129" s="61"/>
      <c r="BL129" s="16"/>
    </row>
    <row r="130" spans="1:64">
      <c r="A130" s="8" t="s">
        <v>133</v>
      </c>
      <c r="B130" s="6" t="s">
        <v>134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57">
        <v>0</v>
      </c>
      <c r="BJ130" s="61">
        <f t="shared" si="1"/>
        <v>0</v>
      </c>
      <c r="BK130" s="61"/>
      <c r="BL130" s="16"/>
    </row>
    <row r="131" spans="1:64">
      <c r="A131" s="8" t="s">
        <v>135</v>
      </c>
      <c r="B131" s="6" t="s">
        <v>136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57">
        <v>0</v>
      </c>
      <c r="BJ131" s="61">
        <f t="shared" si="1"/>
        <v>0</v>
      </c>
      <c r="BK131" s="61"/>
      <c r="BL131" s="16"/>
    </row>
    <row r="132" spans="1:64" ht="64.5">
      <c r="A132" s="8" t="s">
        <v>137</v>
      </c>
      <c r="B132" s="6" t="s">
        <v>138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57">
        <v>0</v>
      </c>
      <c r="BJ132" s="61">
        <f t="shared" si="1"/>
        <v>0</v>
      </c>
      <c r="BK132" s="61"/>
      <c r="BL132" s="16"/>
    </row>
    <row r="133" spans="1:64" ht="26.25">
      <c r="A133" s="8" t="s">
        <v>139</v>
      </c>
      <c r="B133" s="6" t="s">
        <v>140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57">
        <v>0</v>
      </c>
      <c r="BJ133" s="61">
        <f t="shared" si="1"/>
        <v>0</v>
      </c>
      <c r="BK133" s="61"/>
      <c r="BL133" s="16"/>
    </row>
    <row r="134" spans="1:64" ht="26.25">
      <c r="A134" s="8" t="s">
        <v>141</v>
      </c>
      <c r="B134" s="6" t="s">
        <v>142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57">
        <v>0</v>
      </c>
      <c r="BJ134" s="61">
        <f t="shared" si="1"/>
        <v>0</v>
      </c>
      <c r="BK134" s="61"/>
      <c r="BL134" s="16"/>
    </row>
    <row r="135" spans="1:64">
      <c r="A135" s="8" t="s">
        <v>143</v>
      </c>
      <c r="B135" s="6" t="s">
        <v>144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57">
        <v>0</v>
      </c>
      <c r="BJ135" s="61">
        <f t="shared" si="1"/>
        <v>0</v>
      </c>
      <c r="BK135" s="61"/>
      <c r="BL135" s="16"/>
    </row>
    <row r="136" spans="1:64" ht="39">
      <c r="A136" s="8" t="s">
        <v>145</v>
      </c>
      <c r="B136" s="6" t="s">
        <v>146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57">
        <v>0</v>
      </c>
      <c r="BJ136" s="61">
        <f t="shared" si="1"/>
        <v>0</v>
      </c>
      <c r="BK136" s="61"/>
      <c r="BL136" s="16"/>
    </row>
    <row r="137" spans="1:64">
      <c r="A137" s="8" t="s">
        <v>147</v>
      </c>
      <c r="B137" s="6" t="s">
        <v>148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57">
        <v>0</v>
      </c>
      <c r="BJ137" s="61">
        <f t="shared" si="1"/>
        <v>0</v>
      </c>
      <c r="BK137" s="61"/>
      <c r="BL137" s="16"/>
    </row>
    <row r="138" spans="1:64">
      <c r="A138" s="8" t="s">
        <v>149</v>
      </c>
      <c r="B138" s="6" t="s">
        <v>150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57">
        <v>0</v>
      </c>
      <c r="BJ138" s="61">
        <f t="shared" si="1"/>
        <v>0</v>
      </c>
      <c r="BK138" s="61"/>
      <c r="BL138" s="16"/>
    </row>
    <row r="139" spans="1:64" ht="26.25">
      <c r="A139" s="8" t="s">
        <v>151</v>
      </c>
      <c r="B139" s="6" t="s">
        <v>152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57">
        <v>0</v>
      </c>
      <c r="BJ139" s="61">
        <f t="shared" si="1"/>
        <v>0</v>
      </c>
      <c r="BK139" s="61"/>
      <c r="BL139" s="16"/>
    </row>
    <row r="140" spans="1:64" ht="26.25">
      <c r="A140" s="8" t="s">
        <v>153</v>
      </c>
      <c r="B140" s="6" t="s">
        <v>154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  <c r="BD140" s="14">
        <v>0</v>
      </c>
      <c r="BE140" s="14">
        <v>0</v>
      </c>
      <c r="BF140" s="14">
        <v>0</v>
      </c>
      <c r="BG140" s="14">
        <v>0</v>
      </c>
      <c r="BH140" s="14">
        <v>0</v>
      </c>
      <c r="BI140" s="57">
        <v>0</v>
      </c>
      <c r="BJ140" s="61">
        <f t="shared" si="1"/>
        <v>0</v>
      </c>
      <c r="BK140" s="61"/>
      <c r="BL140" s="16"/>
    </row>
    <row r="141" spans="1:64" ht="39">
      <c r="A141" s="8" t="s">
        <v>155</v>
      </c>
      <c r="B141" s="6" t="s">
        <v>156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  <c r="BC141" s="14">
        <v>0</v>
      </c>
      <c r="BD141" s="14">
        <v>0</v>
      </c>
      <c r="BE141" s="14">
        <v>0</v>
      </c>
      <c r="BF141" s="14">
        <v>0</v>
      </c>
      <c r="BG141" s="14">
        <v>0</v>
      </c>
      <c r="BH141" s="14">
        <v>0</v>
      </c>
      <c r="BI141" s="57">
        <v>0</v>
      </c>
      <c r="BJ141" s="61">
        <f t="shared" si="1"/>
        <v>0</v>
      </c>
      <c r="BK141" s="61"/>
      <c r="BL141" s="16"/>
    </row>
    <row r="142" spans="1:64" ht="51.75">
      <c r="A142" s="8" t="s">
        <v>157</v>
      </c>
      <c r="B142" s="6" t="s">
        <v>158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4">
        <v>0</v>
      </c>
      <c r="BD142" s="14">
        <v>0</v>
      </c>
      <c r="BE142" s="14">
        <v>0</v>
      </c>
      <c r="BF142" s="14">
        <v>0</v>
      </c>
      <c r="BG142" s="14">
        <v>0</v>
      </c>
      <c r="BH142" s="14">
        <v>0</v>
      </c>
      <c r="BI142" s="57">
        <v>0</v>
      </c>
      <c r="BJ142" s="61">
        <f t="shared" si="1"/>
        <v>0</v>
      </c>
      <c r="BK142" s="61"/>
      <c r="BL142" s="16"/>
    </row>
    <row r="143" spans="1:64" ht="26.25">
      <c r="A143" s="8" t="s">
        <v>159</v>
      </c>
      <c r="B143" s="6" t="s">
        <v>160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  <c r="BD143" s="14">
        <v>0</v>
      </c>
      <c r="BE143" s="14">
        <v>0</v>
      </c>
      <c r="BF143" s="14">
        <v>0</v>
      </c>
      <c r="BG143" s="14">
        <v>0</v>
      </c>
      <c r="BH143" s="14">
        <v>0</v>
      </c>
      <c r="BI143" s="57">
        <v>0</v>
      </c>
      <c r="BJ143" s="61">
        <f t="shared" si="1"/>
        <v>0</v>
      </c>
      <c r="BK143" s="61"/>
      <c r="BL143" s="16"/>
    </row>
    <row r="144" spans="1:64" ht="26.25">
      <c r="A144" s="8" t="s">
        <v>161</v>
      </c>
      <c r="B144" s="6" t="s">
        <v>162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  <c r="BD144" s="14">
        <v>0</v>
      </c>
      <c r="BE144" s="14">
        <v>0</v>
      </c>
      <c r="BF144" s="14">
        <v>0</v>
      </c>
      <c r="BG144" s="14">
        <v>0</v>
      </c>
      <c r="BH144" s="14">
        <v>0</v>
      </c>
      <c r="BI144" s="57">
        <v>0</v>
      </c>
      <c r="BJ144" s="61">
        <f t="shared" si="1"/>
        <v>0</v>
      </c>
      <c r="BK144" s="61"/>
      <c r="BL144" s="16"/>
    </row>
    <row r="145" spans="1:64" ht="39">
      <c r="A145" s="8" t="s">
        <v>163</v>
      </c>
      <c r="B145" s="6" t="s">
        <v>164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  <c r="BD145" s="14">
        <v>0</v>
      </c>
      <c r="BE145" s="14">
        <v>0</v>
      </c>
      <c r="BF145" s="14">
        <v>0</v>
      </c>
      <c r="BG145" s="14">
        <v>0</v>
      </c>
      <c r="BH145" s="14">
        <v>0</v>
      </c>
      <c r="BI145" s="57">
        <v>0</v>
      </c>
      <c r="BJ145" s="61">
        <f t="shared" si="1"/>
        <v>0</v>
      </c>
      <c r="BK145" s="61"/>
      <c r="BL145" s="16"/>
    </row>
    <row r="146" spans="1:64" ht="26.25">
      <c r="A146" s="8" t="s">
        <v>165</v>
      </c>
      <c r="B146" s="6" t="s">
        <v>166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  <c r="BE146" s="14">
        <v>0</v>
      </c>
      <c r="BF146" s="14">
        <v>0</v>
      </c>
      <c r="BG146" s="14">
        <v>0</v>
      </c>
      <c r="BH146" s="14">
        <v>0</v>
      </c>
      <c r="BI146" s="57">
        <v>0</v>
      </c>
      <c r="BJ146" s="61">
        <f t="shared" si="1"/>
        <v>0</v>
      </c>
      <c r="BK146" s="61"/>
      <c r="BL146" s="16"/>
    </row>
    <row r="147" spans="1:64">
      <c r="A147" s="8" t="s">
        <v>167</v>
      </c>
      <c r="B147" s="6" t="s">
        <v>168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  <c r="BE147" s="14">
        <v>0</v>
      </c>
      <c r="BF147" s="14">
        <v>0</v>
      </c>
      <c r="BG147" s="14">
        <v>0</v>
      </c>
      <c r="BH147" s="14">
        <v>0</v>
      </c>
      <c r="BI147" s="57">
        <v>0</v>
      </c>
      <c r="BJ147" s="61">
        <f t="shared" si="1"/>
        <v>0</v>
      </c>
      <c r="BK147" s="61"/>
      <c r="BL147" s="16"/>
    </row>
    <row r="148" spans="1:64">
      <c r="A148" s="8" t="s">
        <v>169</v>
      </c>
      <c r="B148" s="6" t="s">
        <v>170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  <c r="BE148" s="14">
        <v>0</v>
      </c>
      <c r="BF148" s="14">
        <v>0</v>
      </c>
      <c r="BG148" s="14">
        <v>0</v>
      </c>
      <c r="BH148" s="14">
        <v>0</v>
      </c>
      <c r="BI148" s="57">
        <v>0</v>
      </c>
      <c r="BJ148" s="61">
        <f t="shared" si="1"/>
        <v>0</v>
      </c>
      <c r="BK148" s="61"/>
      <c r="BL148" s="16"/>
    </row>
    <row r="149" spans="1:64">
      <c r="A149" s="8" t="s">
        <v>171</v>
      </c>
      <c r="B149" s="6" t="s">
        <v>172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  <c r="BD149" s="14">
        <v>0</v>
      </c>
      <c r="BE149" s="14">
        <v>0</v>
      </c>
      <c r="BF149" s="14">
        <v>0</v>
      </c>
      <c r="BG149" s="14">
        <v>0</v>
      </c>
      <c r="BH149" s="14">
        <v>0</v>
      </c>
      <c r="BI149" s="57">
        <v>0</v>
      </c>
      <c r="BJ149" s="61">
        <f t="shared" si="1"/>
        <v>0</v>
      </c>
      <c r="BK149" s="61"/>
      <c r="BL149" s="16"/>
    </row>
    <row r="150" spans="1:64">
      <c r="A150" s="8" t="s">
        <v>173</v>
      </c>
      <c r="B150" s="6" t="s">
        <v>174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  <c r="BD150" s="14">
        <v>0</v>
      </c>
      <c r="BE150" s="14">
        <v>0</v>
      </c>
      <c r="BF150" s="14">
        <v>0</v>
      </c>
      <c r="BG150" s="14">
        <v>0</v>
      </c>
      <c r="BH150" s="14">
        <v>0</v>
      </c>
      <c r="BI150" s="57">
        <v>0</v>
      </c>
      <c r="BJ150" s="61">
        <f t="shared" si="1"/>
        <v>0</v>
      </c>
      <c r="BK150" s="61"/>
      <c r="BL150" s="16"/>
    </row>
    <row r="151" spans="1:64" ht="26.25">
      <c r="A151" s="8" t="s">
        <v>175</v>
      </c>
      <c r="B151" s="6" t="s">
        <v>176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  <c r="BD151" s="14">
        <v>0</v>
      </c>
      <c r="BE151" s="14">
        <v>0</v>
      </c>
      <c r="BF151" s="14">
        <v>0</v>
      </c>
      <c r="BG151" s="14">
        <v>0</v>
      </c>
      <c r="BH151" s="14">
        <v>0</v>
      </c>
      <c r="BI151" s="57">
        <v>0</v>
      </c>
      <c r="BJ151" s="61">
        <f t="shared" si="1"/>
        <v>0</v>
      </c>
      <c r="BK151" s="61"/>
      <c r="BL151" s="16"/>
    </row>
    <row r="152" spans="1:64" ht="51.75">
      <c r="A152" s="8" t="s">
        <v>177</v>
      </c>
      <c r="B152" s="6" t="s">
        <v>178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  <c r="BD152" s="14">
        <v>0</v>
      </c>
      <c r="BE152" s="14">
        <v>0</v>
      </c>
      <c r="BF152" s="14">
        <v>0</v>
      </c>
      <c r="BG152" s="14">
        <v>0</v>
      </c>
      <c r="BH152" s="14">
        <v>0</v>
      </c>
      <c r="BI152" s="57">
        <v>0</v>
      </c>
      <c r="BJ152" s="61">
        <f t="shared" si="1"/>
        <v>0</v>
      </c>
      <c r="BK152" s="61"/>
      <c r="BL152" s="16"/>
    </row>
    <row r="153" spans="1:64" ht="51.75">
      <c r="A153" s="8" t="s">
        <v>179</v>
      </c>
      <c r="B153" s="6" t="s">
        <v>180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  <c r="BD153" s="14">
        <v>0</v>
      </c>
      <c r="BE153" s="14">
        <v>0</v>
      </c>
      <c r="BF153" s="14">
        <v>0</v>
      </c>
      <c r="BG153" s="14">
        <v>0</v>
      </c>
      <c r="BH153" s="14">
        <v>0</v>
      </c>
      <c r="BI153" s="57">
        <v>0</v>
      </c>
      <c r="BJ153" s="61">
        <f t="shared" si="1"/>
        <v>0</v>
      </c>
      <c r="BK153" s="61"/>
      <c r="BL153" s="16"/>
    </row>
    <row r="154" spans="1:64" ht="64.5">
      <c r="A154" s="8" t="s">
        <v>181</v>
      </c>
      <c r="B154" s="6" t="s">
        <v>182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14">
        <v>0</v>
      </c>
      <c r="BG154" s="14">
        <v>0</v>
      </c>
      <c r="BH154" s="14">
        <v>0</v>
      </c>
      <c r="BI154" s="57">
        <v>0</v>
      </c>
      <c r="BJ154" s="61">
        <f t="shared" si="1"/>
        <v>0</v>
      </c>
      <c r="BK154" s="61"/>
      <c r="BL154" s="16"/>
    </row>
    <row r="155" spans="1:64" ht="39">
      <c r="A155" s="8" t="s">
        <v>183</v>
      </c>
      <c r="B155" s="6" t="s">
        <v>184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</v>
      </c>
      <c r="BF155" s="14">
        <v>0</v>
      </c>
      <c r="BG155" s="14">
        <v>0</v>
      </c>
      <c r="BH155" s="14">
        <v>0</v>
      </c>
      <c r="BI155" s="57">
        <v>0</v>
      </c>
      <c r="BJ155" s="61">
        <f t="shared" si="1"/>
        <v>0</v>
      </c>
      <c r="BK155" s="61"/>
      <c r="BL155" s="16"/>
    </row>
    <row r="156" spans="1:64" ht="26.25">
      <c r="A156" s="8" t="s">
        <v>185</v>
      </c>
      <c r="B156" s="6" t="s">
        <v>186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0</v>
      </c>
      <c r="BF156" s="14">
        <v>0</v>
      </c>
      <c r="BG156" s="14">
        <v>0</v>
      </c>
      <c r="BH156" s="14">
        <v>0</v>
      </c>
      <c r="BI156" s="57">
        <v>0</v>
      </c>
      <c r="BJ156" s="61">
        <f t="shared" si="1"/>
        <v>0</v>
      </c>
      <c r="BK156" s="61"/>
      <c r="BL156" s="16"/>
    </row>
    <row r="157" spans="1:64">
      <c r="A157" s="8" t="s">
        <v>187</v>
      </c>
      <c r="B157" s="6" t="s">
        <v>188</v>
      </c>
      <c r="C157" s="14">
        <v>1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14">
        <v>0</v>
      </c>
      <c r="BG157" s="14">
        <v>0</v>
      </c>
      <c r="BH157" s="14">
        <v>0</v>
      </c>
      <c r="BI157" s="57">
        <v>0</v>
      </c>
      <c r="BJ157" s="61">
        <f t="shared" si="1"/>
        <v>1</v>
      </c>
      <c r="BK157" s="61"/>
      <c r="BL157" s="16"/>
    </row>
    <row r="158" spans="1:64" ht="39">
      <c r="A158" s="8" t="s">
        <v>189</v>
      </c>
      <c r="B158" s="6" t="s">
        <v>190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0</v>
      </c>
      <c r="BF158" s="14">
        <v>0</v>
      </c>
      <c r="BG158" s="14">
        <v>0</v>
      </c>
      <c r="BH158" s="14">
        <v>0</v>
      </c>
      <c r="BI158" s="57">
        <v>0</v>
      </c>
      <c r="BJ158" s="61">
        <f t="shared" si="1"/>
        <v>0</v>
      </c>
      <c r="BK158" s="61"/>
      <c r="BL158" s="16"/>
    </row>
    <row r="159" spans="1:64" ht="26.25">
      <c r="A159" s="8" t="s">
        <v>191</v>
      </c>
      <c r="B159" s="6" t="s">
        <v>192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14">
        <v>0</v>
      </c>
      <c r="BG159" s="14">
        <v>0</v>
      </c>
      <c r="BH159" s="14">
        <v>0</v>
      </c>
      <c r="BI159" s="57">
        <v>0</v>
      </c>
      <c r="BJ159" s="61">
        <f t="shared" si="1"/>
        <v>0</v>
      </c>
      <c r="BK159" s="61"/>
      <c r="BL159" s="16"/>
    </row>
    <row r="160" spans="1:64">
      <c r="A160" s="8" t="s">
        <v>193</v>
      </c>
      <c r="B160" s="6" t="s">
        <v>194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  <c r="BD160" s="14">
        <v>0</v>
      </c>
      <c r="BE160" s="14">
        <v>0</v>
      </c>
      <c r="BF160" s="14">
        <v>0</v>
      </c>
      <c r="BG160" s="14">
        <v>0</v>
      </c>
      <c r="BH160" s="14">
        <v>0</v>
      </c>
      <c r="BI160" s="57">
        <v>0</v>
      </c>
      <c r="BJ160" s="61">
        <f t="shared" si="1"/>
        <v>0</v>
      </c>
      <c r="BK160" s="61"/>
      <c r="BL160" s="16"/>
    </row>
    <row r="161" spans="1:73" ht="39">
      <c r="A161" s="8" t="s">
        <v>195</v>
      </c>
      <c r="B161" s="6" t="s">
        <v>196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  <c r="BD161" s="14">
        <v>0</v>
      </c>
      <c r="BE161" s="14">
        <v>0</v>
      </c>
      <c r="BF161" s="14">
        <v>0</v>
      </c>
      <c r="BG161" s="14">
        <v>0</v>
      </c>
      <c r="BH161" s="14">
        <v>0</v>
      </c>
      <c r="BI161" s="57">
        <v>0</v>
      </c>
      <c r="BJ161" s="61">
        <f t="shared" si="1"/>
        <v>0</v>
      </c>
      <c r="BK161" s="61"/>
      <c r="BL161" s="16"/>
    </row>
    <row r="162" spans="1:73" ht="26.25">
      <c r="A162" s="8" t="s">
        <v>197</v>
      </c>
      <c r="B162" s="6" t="s">
        <v>198</v>
      </c>
      <c r="C162" s="14">
        <v>2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  <c r="BD162" s="14">
        <v>0</v>
      </c>
      <c r="BE162" s="14">
        <v>0</v>
      </c>
      <c r="BF162" s="14">
        <v>0</v>
      </c>
      <c r="BG162" s="14">
        <v>0</v>
      </c>
      <c r="BH162" s="14">
        <v>0</v>
      </c>
      <c r="BI162" s="57">
        <v>0</v>
      </c>
      <c r="BJ162" s="61">
        <f t="shared" si="1"/>
        <v>2</v>
      </c>
      <c r="BK162" s="61"/>
      <c r="BL162" s="16"/>
    </row>
    <row r="163" spans="1:73">
      <c r="A163" s="8" t="s">
        <v>199</v>
      </c>
      <c r="B163" s="6" t="s">
        <v>200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  <c r="BD163" s="14">
        <v>0</v>
      </c>
      <c r="BE163" s="14">
        <v>0</v>
      </c>
      <c r="BF163" s="14">
        <v>0</v>
      </c>
      <c r="BG163" s="14">
        <v>0</v>
      </c>
      <c r="BH163" s="14">
        <v>0</v>
      </c>
      <c r="BI163" s="57">
        <v>0</v>
      </c>
      <c r="BJ163" s="61">
        <f t="shared" si="1"/>
        <v>0</v>
      </c>
      <c r="BK163" s="61"/>
      <c r="BL163" s="16"/>
    </row>
    <row r="164" spans="1:73" ht="26.25">
      <c r="A164" s="8" t="s">
        <v>201</v>
      </c>
      <c r="B164" s="6" t="s">
        <v>202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  <c r="BD164" s="14">
        <v>0</v>
      </c>
      <c r="BE164" s="14">
        <v>0</v>
      </c>
      <c r="BF164" s="14">
        <v>0</v>
      </c>
      <c r="BG164" s="14">
        <v>0</v>
      </c>
      <c r="BH164" s="14">
        <v>0</v>
      </c>
      <c r="BI164" s="57">
        <v>0</v>
      </c>
      <c r="BJ164" s="61">
        <f t="shared" si="1"/>
        <v>0</v>
      </c>
      <c r="BK164" s="61"/>
      <c r="BL164" s="16"/>
    </row>
    <row r="165" spans="1:73">
      <c r="A165" s="8" t="s">
        <v>203</v>
      </c>
      <c r="B165" s="6" t="s">
        <v>204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4">
        <v>0</v>
      </c>
      <c r="BE165" s="14">
        <v>0</v>
      </c>
      <c r="BF165" s="14">
        <v>0</v>
      </c>
      <c r="BG165" s="14">
        <v>0</v>
      </c>
      <c r="BH165" s="14">
        <v>0</v>
      </c>
      <c r="BI165" s="57">
        <v>0</v>
      </c>
      <c r="BJ165" s="61">
        <f t="shared" si="1"/>
        <v>0</v>
      </c>
      <c r="BK165" s="61"/>
      <c r="BL165" s="16"/>
    </row>
    <row r="166" spans="1:73" ht="26.25">
      <c r="A166" s="8" t="s">
        <v>205</v>
      </c>
      <c r="B166" s="6" t="s">
        <v>206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1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  <c r="BE166" s="14">
        <v>0</v>
      </c>
      <c r="BF166" s="14">
        <v>0</v>
      </c>
      <c r="BG166" s="14">
        <v>0</v>
      </c>
      <c r="BH166" s="14">
        <v>0</v>
      </c>
      <c r="BI166" s="57">
        <v>0</v>
      </c>
      <c r="BJ166" s="61">
        <f t="shared" si="1"/>
        <v>1</v>
      </c>
      <c r="BK166" s="61"/>
      <c r="BL166" s="16"/>
    </row>
    <row r="167" spans="1:73" ht="26.25">
      <c r="A167" s="8" t="s">
        <v>207</v>
      </c>
      <c r="B167" s="6" t="s">
        <v>208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  <c r="BE167" s="14">
        <v>0</v>
      </c>
      <c r="BF167" s="14">
        <v>0</v>
      </c>
      <c r="BG167" s="14">
        <v>0</v>
      </c>
      <c r="BH167" s="14">
        <v>0</v>
      </c>
      <c r="BI167" s="57">
        <v>0</v>
      </c>
      <c r="BJ167" s="61">
        <f t="shared" si="1"/>
        <v>0</v>
      </c>
      <c r="BK167" s="61"/>
      <c r="BL167" s="16"/>
    </row>
    <row r="168" spans="1:73">
      <c r="A168" s="8" t="s">
        <v>209</v>
      </c>
      <c r="B168" s="6" t="s">
        <v>210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  <c r="BE168" s="14">
        <v>0</v>
      </c>
      <c r="BF168" s="14">
        <v>0</v>
      </c>
      <c r="BG168" s="14">
        <v>0</v>
      </c>
      <c r="BH168" s="14">
        <v>0</v>
      </c>
      <c r="BI168" s="57">
        <v>0</v>
      </c>
      <c r="BJ168" s="61">
        <f t="shared" si="1"/>
        <v>0</v>
      </c>
      <c r="BK168" s="61"/>
      <c r="BL168" s="16"/>
    </row>
    <row r="169" spans="1:73" ht="64.5">
      <c r="A169" s="8" t="s">
        <v>211</v>
      </c>
      <c r="B169" s="6" t="s">
        <v>212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  <c r="BE169" s="14">
        <v>0</v>
      </c>
      <c r="BF169" s="14">
        <v>0</v>
      </c>
      <c r="BG169" s="14">
        <v>0</v>
      </c>
      <c r="BH169" s="14">
        <v>0</v>
      </c>
      <c r="BI169" s="57">
        <v>0</v>
      </c>
      <c r="BJ169" s="61">
        <f t="shared" si="1"/>
        <v>0</v>
      </c>
      <c r="BK169" s="61"/>
      <c r="BL169" s="16"/>
    </row>
    <row r="170" spans="1:73" ht="26.25">
      <c r="A170" s="8" t="s">
        <v>213</v>
      </c>
      <c r="B170" s="6" t="s">
        <v>214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  <c r="BE170" s="14">
        <v>0</v>
      </c>
      <c r="BF170" s="14">
        <v>0</v>
      </c>
      <c r="BG170" s="14">
        <v>0</v>
      </c>
      <c r="BH170" s="14">
        <v>0</v>
      </c>
      <c r="BI170" s="57">
        <v>0</v>
      </c>
      <c r="BJ170" s="61">
        <f>BI170+BH170+BG170+BF170+BE170+BD170+BC170+BB170+BA170+AZ170+AY170+AX170+AW170+AV170+AU170+AT170+AS170+AR170+AQ170+AP170+AO170+AN170+AM170+AL170+AK170+AJ170+AI170+AH170+AG170+AF170+AE170+AD170+AC170+AB170+AA170+Z170+Y170+X170+W170+V170+U170+T170+S170+R170+Q170+P170+O170+N170+M170+L170+K170+J170+I170+H170+G170+F170+E170+D170+C170</f>
        <v>0</v>
      </c>
      <c r="BK170" s="61"/>
      <c r="BL170" s="16"/>
    </row>
    <row r="171" spans="1:73" ht="90">
      <c r="A171" s="8" t="s">
        <v>215</v>
      </c>
      <c r="B171" s="6" t="s">
        <v>216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  <c r="BE171" s="14">
        <v>0</v>
      </c>
      <c r="BF171" s="14">
        <v>0</v>
      </c>
      <c r="BG171" s="14">
        <v>0</v>
      </c>
      <c r="BH171" s="14">
        <v>0</v>
      </c>
      <c r="BI171" s="57">
        <v>0</v>
      </c>
      <c r="BJ171" s="61">
        <f>BI171+BH171+BG171+BF171+BE171+BD171+BC171+BB171+BA171+AZ171+AY171+AX171+AW171+AV171+AU171+AT171+AS171+AR171+AQ171+AP171+AO171+AN171+AM171+AL171+AK171+AJ171+AI171+AH171+AG171+AF171+AE171+AD171+AC171+AB171+AA171+Z171+Y171+X171+W171+V171+U171+T171+S171+R171+Q171+P171+O171+N171+M171+L171+K171+J171+I171+H171+G171+F171+E171+D171+C171</f>
        <v>0</v>
      </c>
      <c r="BK171" s="61"/>
      <c r="BL171" s="16"/>
    </row>
    <row r="172" spans="1:73" ht="39">
      <c r="A172" s="5" t="s">
        <v>217</v>
      </c>
      <c r="B172" s="6" t="s">
        <v>218</v>
      </c>
      <c r="C172" s="13" t="s">
        <v>224</v>
      </c>
      <c r="D172" s="13" t="s">
        <v>224</v>
      </c>
      <c r="E172" s="13" t="s">
        <v>224</v>
      </c>
      <c r="F172" s="13" t="s">
        <v>224</v>
      </c>
      <c r="G172" s="13" t="s">
        <v>224</v>
      </c>
      <c r="H172" s="13" t="s">
        <v>224</v>
      </c>
      <c r="I172" s="13" t="s">
        <v>224</v>
      </c>
      <c r="J172" s="13" t="s">
        <v>224</v>
      </c>
      <c r="K172" s="13" t="s">
        <v>224</v>
      </c>
      <c r="L172" s="13" t="s">
        <v>224</v>
      </c>
      <c r="M172" s="13" t="s">
        <v>224</v>
      </c>
      <c r="N172" s="13" t="s">
        <v>224</v>
      </c>
      <c r="O172" s="13" t="s">
        <v>224</v>
      </c>
      <c r="P172" s="13" t="s">
        <v>224</v>
      </c>
      <c r="Q172" s="13" t="s">
        <v>224</v>
      </c>
      <c r="R172" s="13" t="s">
        <v>224</v>
      </c>
      <c r="S172" s="13" t="s">
        <v>224</v>
      </c>
      <c r="T172" s="13" t="s">
        <v>224</v>
      </c>
      <c r="U172" s="13" t="s">
        <v>224</v>
      </c>
      <c r="V172" s="13" t="s">
        <v>224</v>
      </c>
      <c r="W172" s="13" t="s">
        <v>224</v>
      </c>
      <c r="X172" s="13" t="s">
        <v>224</v>
      </c>
      <c r="Y172" s="13" t="s">
        <v>224</v>
      </c>
      <c r="Z172" s="13" t="s">
        <v>224</v>
      </c>
      <c r="AA172" s="13" t="s">
        <v>224</v>
      </c>
      <c r="AB172" s="13" t="s">
        <v>224</v>
      </c>
      <c r="AC172" s="13" t="s">
        <v>224</v>
      </c>
      <c r="AD172" s="13" t="s">
        <v>224</v>
      </c>
      <c r="AE172" s="13" t="s">
        <v>224</v>
      </c>
      <c r="AF172" s="13" t="s">
        <v>224</v>
      </c>
      <c r="AG172" s="13" t="s">
        <v>224</v>
      </c>
      <c r="AH172" s="13" t="s">
        <v>224</v>
      </c>
      <c r="AI172" s="13" t="s">
        <v>224</v>
      </c>
      <c r="AJ172" s="13" t="s">
        <v>224</v>
      </c>
      <c r="AK172" s="13" t="s">
        <v>224</v>
      </c>
      <c r="AL172" s="13" t="s">
        <v>224</v>
      </c>
      <c r="AM172" s="13" t="s">
        <v>224</v>
      </c>
      <c r="AN172" s="13" t="s">
        <v>224</v>
      </c>
      <c r="AO172" s="13" t="s">
        <v>224</v>
      </c>
      <c r="AP172" s="13" t="s">
        <v>224</v>
      </c>
      <c r="AQ172" s="13" t="s">
        <v>224</v>
      </c>
      <c r="AR172" s="13" t="s">
        <v>224</v>
      </c>
      <c r="AS172" s="13" t="s">
        <v>224</v>
      </c>
      <c r="AT172" s="13" t="s">
        <v>224</v>
      </c>
      <c r="AU172" s="13" t="s">
        <v>224</v>
      </c>
      <c r="AV172" s="13" t="s">
        <v>224</v>
      </c>
      <c r="AW172" s="13" t="s">
        <v>224</v>
      </c>
      <c r="AX172" s="13" t="s">
        <v>224</v>
      </c>
      <c r="AY172" s="13" t="s">
        <v>224</v>
      </c>
      <c r="AZ172" s="13" t="s">
        <v>224</v>
      </c>
      <c r="BA172" s="13" t="s">
        <v>224</v>
      </c>
      <c r="BB172" s="13" t="s">
        <v>224</v>
      </c>
      <c r="BC172" s="13" t="s">
        <v>224</v>
      </c>
      <c r="BD172" s="13" t="s">
        <v>224</v>
      </c>
      <c r="BE172" s="13" t="s">
        <v>224</v>
      </c>
      <c r="BF172" s="13" t="s">
        <v>224</v>
      </c>
      <c r="BG172" s="13" t="s">
        <v>224</v>
      </c>
      <c r="BH172" s="13" t="s">
        <v>224</v>
      </c>
      <c r="BI172" s="56" t="s">
        <v>224</v>
      </c>
      <c r="BJ172" s="61" t="e">
        <f>BI172+BH172+BG172+BF172+BE172+BD172+BC172+BB172+BA172+AZ172+AY172+AX172+AW172+AV172+AU172+AT172+AS172+AR172+AQ172+AP172+AO172+AN172+AM172+AL172+AK172+AJ172+AI172+AH172+AG172+AF172+AE172+AD172+AC172+AB172+AA172+Z172+Y172+X172+W172+V172+U172+T172+S172+R172+Q172+P172+O172+N172+M172+L172+K172+J172+I172+H172+G172+F172+E172+D172+C172</f>
        <v>#VALUE!</v>
      </c>
      <c r="BK172" s="60"/>
      <c r="BL172" s="16"/>
    </row>
    <row r="173" spans="1:73" ht="39">
      <c r="A173" s="5" t="s">
        <v>219</v>
      </c>
      <c r="B173" s="6" t="s">
        <v>220</v>
      </c>
      <c r="C173" s="13" t="s">
        <v>224</v>
      </c>
      <c r="D173" s="13" t="s">
        <v>224</v>
      </c>
      <c r="E173" s="13" t="s">
        <v>224</v>
      </c>
      <c r="F173" s="13" t="s">
        <v>224</v>
      </c>
      <c r="G173" s="13" t="s">
        <v>224</v>
      </c>
      <c r="H173" s="13" t="s">
        <v>224</v>
      </c>
      <c r="I173" s="13" t="s">
        <v>224</v>
      </c>
      <c r="J173" s="13" t="s">
        <v>224</v>
      </c>
      <c r="K173" s="13" t="s">
        <v>224</v>
      </c>
      <c r="L173" s="13" t="s">
        <v>224</v>
      </c>
      <c r="M173" s="13" t="s">
        <v>224</v>
      </c>
      <c r="N173" s="13" t="s">
        <v>224</v>
      </c>
      <c r="O173" s="13" t="s">
        <v>224</v>
      </c>
      <c r="P173" s="13" t="s">
        <v>224</v>
      </c>
      <c r="Q173" s="13" t="s">
        <v>224</v>
      </c>
      <c r="R173" s="13" t="s">
        <v>224</v>
      </c>
      <c r="S173" s="13" t="s">
        <v>224</v>
      </c>
      <c r="T173" s="13" t="s">
        <v>224</v>
      </c>
      <c r="U173" s="13" t="s">
        <v>224</v>
      </c>
      <c r="V173" s="13" t="s">
        <v>224</v>
      </c>
      <c r="W173" s="13" t="s">
        <v>224</v>
      </c>
      <c r="X173" s="13" t="s">
        <v>224</v>
      </c>
      <c r="Y173" s="13" t="s">
        <v>224</v>
      </c>
      <c r="Z173" s="13" t="s">
        <v>224</v>
      </c>
      <c r="AA173" s="13" t="s">
        <v>224</v>
      </c>
      <c r="AB173" s="13" t="s">
        <v>224</v>
      </c>
      <c r="AC173" s="13" t="s">
        <v>224</v>
      </c>
      <c r="AD173" s="13" t="s">
        <v>224</v>
      </c>
      <c r="AE173" s="13" t="s">
        <v>224</v>
      </c>
      <c r="AF173" s="13" t="s">
        <v>224</v>
      </c>
      <c r="AG173" s="13" t="s">
        <v>224</v>
      </c>
      <c r="AH173" s="13" t="s">
        <v>224</v>
      </c>
      <c r="AI173" s="13" t="s">
        <v>224</v>
      </c>
      <c r="AJ173" s="13" t="s">
        <v>224</v>
      </c>
      <c r="AK173" s="13" t="s">
        <v>224</v>
      </c>
      <c r="AL173" s="13" t="s">
        <v>224</v>
      </c>
      <c r="AM173" s="13" t="s">
        <v>224</v>
      </c>
      <c r="AN173" s="13" t="s">
        <v>224</v>
      </c>
      <c r="AO173" s="13" t="s">
        <v>224</v>
      </c>
      <c r="AP173" s="13" t="s">
        <v>224</v>
      </c>
      <c r="AQ173" s="13" t="s">
        <v>224</v>
      </c>
      <c r="AR173" s="13" t="s">
        <v>224</v>
      </c>
      <c r="AS173" s="13" t="s">
        <v>224</v>
      </c>
      <c r="AT173" s="13" t="s">
        <v>224</v>
      </c>
      <c r="AU173" s="13" t="s">
        <v>224</v>
      </c>
      <c r="AV173" s="13" t="s">
        <v>224</v>
      </c>
      <c r="AW173" s="13" t="s">
        <v>224</v>
      </c>
      <c r="AX173" s="13" t="s">
        <v>224</v>
      </c>
      <c r="AY173" s="13" t="s">
        <v>224</v>
      </c>
      <c r="AZ173" s="13" t="s">
        <v>224</v>
      </c>
      <c r="BA173" s="13" t="s">
        <v>224</v>
      </c>
      <c r="BB173" s="13" t="s">
        <v>224</v>
      </c>
      <c r="BC173" s="13" t="s">
        <v>224</v>
      </c>
      <c r="BD173" s="13" t="s">
        <v>224</v>
      </c>
      <c r="BE173" s="13" t="s">
        <v>224</v>
      </c>
      <c r="BF173" s="13" t="s">
        <v>224</v>
      </c>
      <c r="BG173" s="13" t="s">
        <v>224</v>
      </c>
      <c r="BH173" s="13" t="s">
        <v>224</v>
      </c>
      <c r="BI173" s="56" t="s">
        <v>224</v>
      </c>
      <c r="BJ173" s="61" t="e">
        <f>BI173+BH173+BG173+BF173+BE173+BD173+BC173+BB173+BA173+AZ173+AY173+AX173+AW173+AV173+AU173+AT173+AS173+AR173+AQ173+AP173+AO173+AN173+AM173+AL173+AK173+AJ173+AI173+AH173+AG173+AF173+AE173+AD173+AC173+AB173+AA173+Z173+Y173+X173+W173+V173+U173+T173+S173+R173+Q173+P173+O173+N173+M173+L173+K173+J173+I173+H173+G173+F173+E173+D173+C173</f>
        <v>#VALUE!</v>
      </c>
      <c r="BK173" s="60"/>
      <c r="BL173" s="16"/>
    </row>
    <row r="174" spans="1:73">
      <c r="A174" s="5" t="s">
        <v>221</v>
      </c>
      <c r="B174" s="6" t="s">
        <v>222</v>
      </c>
      <c r="C174" s="14">
        <v>152</v>
      </c>
      <c r="D174" s="14">
        <v>24</v>
      </c>
      <c r="E174" s="14">
        <v>10</v>
      </c>
      <c r="F174" s="14">
        <v>4</v>
      </c>
      <c r="G174" s="14">
        <v>0</v>
      </c>
      <c r="H174" s="14">
        <v>2</v>
      </c>
      <c r="I174" s="14">
        <v>0</v>
      </c>
      <c r="J174" s="14">
        <v>0</v>
      </c>
      <c r="K174" s="14">
        <v>2</v>
      </c>
      <c r="L174" s="14">
        <v>0</v>
      </c>
      <c r="M174" s="14">
        <v>2</v>
      </c>
      <c r="N174" s="14">
        <v>0</v>
      </c>
      <c r="O174" s="14">
        <v>0</v>
      </c>
      <c r="P174" s="14">
        <v>4</v>
      </c>
      <c r="Q174" s="14">
        <v>0</v>
      </c>
      <c r="R174" s="14">
        <v>2</v>
      </c>
      <c r="S174" s="14">
        <v>0</v>
      </c>
      <c r="T174" s="14">
        <v>0</v>
      </c>
      <c r="U174" s="14">
        <v>0</v>
      </c>
      <c r="V174" s="14">
        <v>0</v>
      </c>
      <c r="W174" s="14">
        <v>2</v>
      </c>
      <c r="X174" s="14">
        <v>0</v>
      </c>
      <c r="Y174" s="14">
        <v>0</v>
      </c>
      <c r="Z174" s="14">
        <v>0</v>
      </c>
      <c r="AA174" s="14">
        <v>4</v>
      </c>
      <c r="AB174" s="14">
        <v>0</v>
      </c>
      <c r="AC174" s="14">
        <v>2</v>
      </c>
      <c r="AD174" s="14">
        <v>2</v>
      </c>
      <c r="AE174" s="14">
        <v>2</v>
      </c>
      <c r="AF174" s="14">
        <v>0</v>
      </c>
      <c r="AG174" s="14">
        <v>4</v>
      </c>
      <c r="AH174" s="14">
        <v>0</v>
      </c>
      <c r="AI174" s="14">
        <v>0</v>
      </c>
      <c r="AJ174" s="14">
        <v>4</v>
      </c>
      <c r="AK174" s="14">
        <v>0</v>
      </c>
      <c r="AL174" s="14">
        <v>0</v>
      </c>
      <c r="AM174" s="14">
        <v>0</v>
      </c>
      <c r="AN174" s="14">
        <v>0</v>
      </c>
      <c r="AO174" s="14">
        <v>4</v>
      </c>
      <c r="AP174" s="14">
        <v>0</v>
      </c>
      <c r="AQ174" s="14">
        <v>4</v>
      </c>
      <c r="AR174" s="14">
        <v>2</v>
      </c>
      <c r="AS174" s="14">
        <v>0</v>
      </c>
      <c r="AT174" s="14">
        <v>0</v>
      </c>
      <c r="AU174" s="14">
        <v>4</v>
      </c>
      <c r="AV174" s="14">
        <v>0</v>
      </c>
      <c r="AW174" s="14">
        <v>0</v>
      </c>
      <c r="AX174" s="14">
        <v>2</v>
      </c>
      <c r="AY174" s="14">
        <v>0</v>
      </c>
      <c r="AZ174" s="14">
        <v>0</v>
      </c>
      <c r="BA174" s="14">
        <v>4</v>
      </c>
      <c r="BB174" s="14">
        <v>2</v>
      </c>
      <c r="BC174" s="14">
        <v>4</v>
      </c>
      <c r="BD174" s="14">
        <v>2</v>
      </c>
      <c r="BE174" s="14">
        <v>0</v>
      </c>
      <c r="BF174" s="14">
        <v>0</v>
      </c>
      <c r="BG174" s="14">
        <v>0</v>
      </c>
      <c r="BH174" s="14">
        <v>2</v>
      </c>
      <c r="BI174" s="57">
        <v>0</v>
      </c>
      <c r="BJ174" s="61">
        <f>BI174+BH174+BG174+BF174+BE174+BD174+BC174+BB174+BA174+AZ174+AY174+AX174+AW174+AV174+AU174+AT174+AS174+AR174+AQ174+AP174+AO174+AN174+AM174+AL174+AK174+AJ174+AI174+AH174+AG174+AF174+AE174+AD174+AC174+AB174+AA174+Z174+Y174+X174+W174+V174+U174+T174+S174+R174+Q174+P174+O174+N174+M174+L174+K174+J174+I174+H174+G174+F174+E174+D174+C174</f>
        <v>252</v>
      </c>
      <c r="BK174" s="61"/>
      <c r="BL174" s="16"/>
    </row>
    <row r="175" spans="1:73" s="1" customFormat="1">
      <c r="A175" s="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</row>
    <row r="176" spans="1:73" s="1" customFormat="1">
      <c r="A176" s="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</row>
    <row r="177" spans="1:73" s="1" customFormat="1">
      <c r="A177" s="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</row>
    <row r="178" spans="1:73" s="1" customFormat="1">
      <c r="A178" s="2" t="s">
        <v>17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>
        <v>3</v>
      </c>
      <c r="AL178" s="11">
        <v>3</v>
      </c>
      <c r="AM178" s="11"/>
      <c r="AN178" s="11"/>
      <c r="AO178" s="11"/>
      <c r="AP178" s="11">
        <v>3</v>
      </c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</row>
    <row r="179" spans="1:73" s="1" customFormat="1">
      <c r="A179" s="2" t="s">
        <v>225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</row>
    <row r="180" spans="1:73" s="3" customFormat="1" ht="67.5">
      <c r="A180" s="64" t="s">
        <v>334</v>
      </c>
      <c r="B180" s="4" t="s">
        <v>20</v>
      </c>
      <c r="C180" s="12" t="s">
        <v>316</v>
      </c>
      <c r="D180" s="51" t="s">
        <v>238</v>
      </c>
      <c r="E180" s="26" t="s">
        <v>240</v>
      </c>
      <c r="F180" s="26" t="s">
        <v>241</v>
      </c>
      <c r="G180" s="26" t="s">
        <v>243</v>
      </c>
      <c r="H180" s="26" t="s">
        <v>242</v>
      </c>
      <c r="I180" s="26" t="s">
        <v>244</v>
      </c>
      <c r="J180" s="26" t="s">
        <v>245</v>
      </c>
      <c r="K180" s="26" t="s">
        <v>246</v>
      </c>
      <c r="L180" s="12" t="s">
        <v>21</v>
      </c>
      <c r="M180" s="12" t="s">
        <v>50</v>
      </c>
      <c r="N180" s="12" t="s">
        <v>23</v>
      </c>
      <c r="O180" s="12" t="s">
        <v>24</v>
      </c>
      <c r="P180" s="12" t="s">
        <v>25</v>
      </c>
      <c r="Q180" s="12" t="s">
        <v>26</v>
      </c>
      <c r="R180" s="12" t="s">
        <v>27</v>
      </c>
      <c r="S180" s="12" t="s">
        <v>28</v>
      </c>
      <c r="T180" s="12" t="s">
        <v>29</v>
      </c>
      <c r="U180" s="12" t="s">
        <v>30</v>
      </c>
      <c r="V180" s="12" t="s">
        <v>31</v>
      </c>
      <c r="W180" s="12" t="s">
        <v>32</v>
      </c>
      <c r="X180" s="12" t="s">
        <v>33</v>
      </c>
      <c r="Y180" s="12" t="s">
        <v>34</v>
      </c>
      <c r="Z180" s="12" t="s">
        <v>48</v>
      </c>
      <c r="AA180" s="12" t="s">
        <v>35</v>
      </c>
      <c r="AB180" s="12" t="s">
        <v>36</v>
      </c>
      <c r="AC180" s="12" t="s">
        <v>37</v>
      </c>
      <c r="AD180" s="12" t="s">
        <v>38</v>
      </c>
      <c r="AE180" s="12" t="s">
        <v>39</v>
      </c>
      <c r="AF180" s="12" t="s">
        <v>40</v>
      </c>
      <c r="AG180" s="26" t="s">
        <v>42</v>
      </c>
      <c r="AH180" s="12" t="s">
        <v>45</v>
      </c>
      <c r="AI180" s="12" t="s">
        <v>41</v>
      </c>
      <c r="AJ180" s="12" t="s">
        <v>43</v>
      </c>
      <c r="AK180" s="12" t="s">
        <v>44</v>
      </c>
      <c r="AL180" s="12" t="s">
        <v>51</v>
      </c>
      <c r="AM180" s="12" t="s">
        <v>46</v>
      </c>
      <c r="AN180" s="12" t="s">
        <v>47</v>
      </c>
      <c r="AO180" s="12" t="s">
        <v>49</v>
      </c>
      <c r="AP180" s="12" t="s">
        <v>22</v>
      </c>
      <c r="AQ180" s="26" t="s">
        <v>257</v>
      </c>
      <c r="AR180" s="26" t="s">
        <v>258</v>
      </c>
      <c r="AS180" s="26" t="s">
        <v>256</v>
      </c>
      <c r="AT180" s="26" t="s">
        <v>259</v>
      </c>
      <c r="AU180" s="26" t="s">
        <v>260</v>
      </c>
      <c r="AV180" s="26" t="s">
        <v>268</v>
      </c>
      <c r="AW180" s="26" t="s">
        <v>269</v>
      </c>
      <c r="AX180" s="26" t="s">
        <v>278</v>
      </c>
      <c r="AY180" s="26" t="s">
        <v>280</v>
      </c>
      <c r="AZ180" s="26" t="s">
        <v>270</v>
      </c>
      <c r="BA180" s="26" t="s">
        <v>281</v>
      </c>
      <c r="BB180" s="26" t="s">
        <v>276</v>
      </c>
      <c r="BC180" s="26" t="s">
        <v>271</v>
      </c>
      <c r="BD180" s="26" t="s">
        <v>273</v>
      </c>
      <c r="BE180" s="26" t="s">
        <v>279</v>
      </c>
      <c r="BF180" s="26" t="s">
        <v>277</v>
      </c>
      <c r="BG180" s="26" t="s">
        <v>274</v>
      </c>
      <c r="BH180" s="26" t="s">
        <v>272</v>
      </c>
      <c r="BI180" s="55" t="s">
        <v>275</v>
      </c>
      <c r="BJ180" s="58" t="s">
        <v>300</v>
      </c>
      <c r="BK180" s="54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</row>
    <row r="181" spans="1:73">
      <c r="A181" s="5" t="s">
        <v>52</v>
      </c>
      <c r="B181" s="6" t="s">
        <v>53</v>
      </c>
      <c r="C181" s="13"/>
      <c r="D181" s="13" t="s">
        <v>239</v>
      </c>
      <c r="E181" s="13" t="s">
        <v>248</v>
      </c>
      <c r="F181" s="13" t="s">
        <v>249</v>
      </c>
      <c r="G181" s="13" t="s">
        <v>251</v>
      </c>
      <c r="H181" s="13" t="s">
        <v>250</v>
      </c>
      <c r="I181" s="13" t="s">
        <v>252</v>
      </c>
      <c r="J181" s="13" t="s">
        <v>253</v>
      </c>
      <c r="K181" s="13" t="s">
        <v>254</v>
      </c>
      <c r="L181" s="13" t="s">
        <v>55</v>
      </c>
      <c r="M181" s="13" t="s">
        <v>84</v>
      </c>
      <c r="N181" s="13" t="s">
        <v>57</v>
      </c>
      <c r="O181" s="13" t="s">
        <v>58</v>
      </c>
      <c r="P181" s="13" t="s">
        <v>59</v>
      </c>
      <c r="Q181" s="13" t="s">
        <v>60</v>
      </c>
      <c r="R181" s="13" t="s">
        <v>61</v>
      </c>
      <c r="S181" s="13" t="s">
        <v>62</v>
      </c>
      <c r="T181" s="13" t="s">
        <v>63</v>
      </c>
      <c r="U181" s="13" t="s">
        <v>64</v>
      </c>
      <c r="V181" s="13" t="s">
        <v>65</v>
      </c>
      <c r="W181" s="13" t="s">
        <v>66</v>
      </c>
      <c r="X181" s="13" t="s">
        <v>67</v>
      </c>
      <c r="Y181" s="13" t="s">
        <v>68</v>
      </c>
      <c r="Z181" s="13" t="s">
        <v>82</v>
      </c>
      <c r="AA181" s="13" t="s">
        <v>69</v>
      </c>
      <c r="AB181" s="13" t="s">
        <v>70</v>
      </c>
      <c r="AC181" s="13" t="s">
        <v>71</v>
      </c>
      <c r="AD181" s="13" t="s">
        <v>72</v>
      </c>
      <c r="AE181" s="13" t="s">
        <v>73</v>
      </c>
      <c r="AF181" s="13" t="s">
        <v>74</v>
      </c>
      <c r="AG181" s="13" t="s">
        <v>76</v>
      </c>
      <c r="AH181" s="13" t="s">
        <v>79</v>
      </c>
      <c r="AI181" s="13" t="s">
        <v>75</v>
      </c>
      <c r="AJ181" s="13" t="s">
        <v>77</v>
      </c>
      <c r="AK181" s="13" t="s">
        <v>78</v>
      </c>
      <c r="AL181" s="13" t="s">
        <v>85</v>
      </c>
      <c r="AM181" s="13" t="s">
        <v>80</v>
      </c>
      <c r="AN181" s="13" t="s">
        <v>81</v>
      </c>
      <c r="AO181" s="13" t="s">
        <v>83</v>
      </c>
      <c r="AP181" s="13" t="s">
        <v>56</v>
      </c>
      <c r="AQ181" s="13" t="s">
        <v>263</v>
      </c>
      <c r="AR181" s="13" t="s">
        <v>264</v>
      </c>
      <c r="AS181" s="13" t="s">
        <v>262</v>
      </c>
      <c r="AT181" s="13" t="s">
        <v>265</v>
      </c>
      <c r="AU181" s="13" t="s">
        <v>266</v>
      </c>
      <c r="AV181" s="13" t="s">
        <v>283</v>
      </c>
      <c r="AW181" s="13" t="s">
        <v>284</v>
      </c>
      <c r="AX181" s="13" t="s">
        <v>293</v>
      </c>
      <c r="AY181" s="13" t="s">
        <v>295</v>
      </c>
      <c r="AZ181" s="13" t="s">
        <v>285</v>
      </c>
      <c r="BA181" s="13" t="s">
        <v>285</v>
      </c>
      <c r="BB181" s="13" t="s">
        <v>291</v>
      </c>
      <c r="BC181" s="13" t="s">
        <v>286</v>
      </c>
      <c r="BD181" s="13" t="s">
        <v>288</v>
      </c>
      <c r="BE181" s="13" t="s">
        <v>294</v>
      </c>
      <c r="BF181" s="13" t="s">
        <v>292</v>
      </c>
      <c r="BG181" s="13" t="s">
        <v>289</v>
      </c>
      <c r="BH181" s="13" t="s">
        <v>287</v>
      </c>
      <c r="BI181" s="56" t="s">
        <v>290</v>
      </c>
      <c r="BJ181" s="60"/>
      <c r="BK181" s="53"/>
    </row>
    <row r="182" spans="1:73">
      <c r="A182" s="5" t="s">
        <v>86</v>
      </c>
      <c r="B182" s="6" t="s">
        <v>87</v>
      </c>
      <c r="C182" s="14">
        <v>958162</v>
      </c>
      <c r="D182" s="14">
        <v>98537</v>
      </c>
      <c r="E182" s="14">
        <v>153</v>
      </c>
      <c r="F182" s="14">
        <v>1981</v>
      </c>
      <c r="G182" s="14">
        <v>2</v>
      </c>
      <c r="H182" s="14">
        <v>187</v>
      </c>
      <c r="I182" s="14">
        <v>50</v>
      </c>
      <c r="J182" s="14">
        <v>100</v>
      </c>
      <c r="K182" s="14">
        <v>42</v>
      </c>
      <c r="L182" s="14">
        <v>355</v>
      </c>
      <c r="M182" s="14">
        <v>4300</v>
      </c>
      <c r="N182" s="14">
        <v>18914</v>
      </c>
      <c r="O182" s="14">
        <v>519</v>
      </c>
      <c r="P182" s="14">
        <v>1666</v>
      </c>
      <c r="Q182" s="14">
        <v>70</v>
      </c>
      <c r="R182" s="14">
        <v>19</v>
      </c>
      <c r="S182" s="14">
        <v>622</v>
      </c>
      <c r="T182" s="14">
        <v>529</v>
      </c>
      <c r="U182" s="14">
        <v>25</v>
      </c>
      <c r="V182" s="14">
        <v>3042</v>
      </c>
      <c r="W182" s="14">
        <v>417</v>
      </c>
      <c r="X182" s="14">
        <v>481</v>
      </c>
      <c r="Y182" s="14">
        <v>687</v>
      </c>
      <c r="Z182" s="14">
        <v>178</v>
      </c>
      <c r="AA182" s="14">
        <v>700</v>
      </c>
      <c r="AB182" s="14">
        <v>131</v>
      </c>
      <c r="AC182" s="14">
        <v>150</v>
      </c>
      <c r="AD182" s="14">
        <v>31</v>
      </c>
      <c r="AE182" s="14">
        <v>161</v>
      </c>
      <c r="AF182" s="14">
        <v>9</v>
      </c>
      <c r="AG182" s="14">
        <v>254</v>
      </c>
      <c r="AH182" s="14">
        <v>0</v>
      </c>
      <c r="AI182" s="14">
        <v>379</v>
      </c>
      <c r="AJ182" s="14">
        <v>819</v>
      </c>
      <c r="AK182" s="14">
        <v>19</v>
      </c>
      <c r="AL182" s="14">
        <v>555</v>
      </c>
      <c r="AM182" s="14">
        <v>125</v>
      </c>
      <c r="AN182" s="14">
        <v>500</v>
      </c>
      <c r="AO182" s="14">
        <v>719</v>
      </c>
      <c r="AP182" s="14">
        <v>150</v>
      </c>
      <c r="AQ182" s="14">
        <v>4301</v>
      </c>
      <c r="AR182" s="14">
        <v>6</v>
      </c>
      <c r="AS182" s="14">
        <v>75</v>
      </c>
      <c r="AT182" s="14">
        <v>15</v>
      </c>
      <c r="AU182" s="14">
        <v>2164</v>
      </c>
      <c r="AV182" s="14">
        <v>1000</v>
      </c>
      <c r="AW182" s="14">
        <v>375</v>
      </c>
      <c r="AX182" s="14">
        <v>475</v>
      </c>
      <c r="AY182" s="14">
        <v>38</v>
      </c>
      <c r="AZ182" s="14">
        <v>107</v>
      </c>
      <c r="BA182" s="14">
        <v>6586</v>
      </c>
      <c r="BB182" s="14">
        <v>776</v>
      </c>
      <c r="BC182" s="14">
        <v>347</v>
      </c>
      <c r="BD182" s="14">
        <v>188</v>
      </c>
      <c r="BE182" s="14">
        <v>21</v>
      </c>
      <c r="BF182" s="14">
        <v>809</v>
      </c>
      <c r="BG182" s="14">
        <v>1029</v>
      </c>
      <c r="BH182" s="14">
        <v>492</v>
      </c>
      <c r="BI182" s="57">
        <v>81</v>
      </c>
      <c r="BJ182" s="61">
        <f t="shared" ref="BJ182:BJ245" si="2">BI182+BH182+BG182+BF182+BE182+BD182+BC182+BB182+BA182+AZ182+AY182+AX182+AW182+AV182+AU182+AT182+AS182+AR182+AQ182+AP182+AO182+AN182+AM182+AL182+AK182+AJ182+AI182+AH182+AG182+AF182+AE182+AD182+AC182+AB182+AA182+Z182+Y182+X182+W182+V182+U182+T182+S182+R182+Q182+P182+O182+N182+M182+L182+K182+J182+I182+H182+G182+F182+E182+D182+C182</f>
        <v>1114625</v>
      </c>
      <c r="BK182" s="52"/>
      <c r="BL182" s="16"/>
    </row>
    <row r="183" spans="1:73" ht="26.25">
      <c r="A183" s="5" t="s">
        <v>88</v>
      </c>
      <c r="B183" s="6"/>
      <c r="C183" s="13" t="s">
        <v>331</v>
      </c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 t="s">
        <v>331</v>
      </c>
      <c r="BB183" s="13"/>
      <c r="BC183" s="13"/>
      <c r="BD183" s="13"/>
      <c r="BE183" s="13"/>
      <c r="BF183" s="13"/>
      <c r="BG183" s="13"/>
      <c r="BH183" s="13"/>
      <c r="BI183" s="56"/>
      <c r="BJ183" s="61">
        <f t="shared" si="2"/>
        <v>0</v>
      </c>
      <c r="BK183" s="53"/>
      <c r="BL183" s="16"/>
    </row>
    <row r="184" spans="1:73" ht="51.75">
      <c r="A184" s="8" t="s">
        <v>89</v>
      </c>
      <c r="B184" s="6" t="s">
        <v>90</v>
      </c>
      <c r="C184" s="14">
        <v>4536</v>
      </c>
      <c r="D184" s="14">
        <v>870</v>
      </c>
      <c r="E184" s="14">
        <v>6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150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234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63</v>
      </c>
      <c r="BC184" s="14">
        <v>0</v>
      </c>
      <c r="BD184" s="14">
        <v>0</v>
      </c>
      <c r="BE184" s="14">
        <v>0</v>
      </c>
      <c r="BF184" s="14">
        <v>0</v>
      </c>
      <c r="BG184" s="14">
        <v>0</v>
      </c>
      <c r="BH184" s="14">
        <v>75</v>
      </c>
      <c r="BI184" s="57">
        <v>0</v>
      </c>
      <c r="BJ184" s="61">
        <f t="shared" si="2"/>
        <v>5934</v>
      </c>
      <c r="BK184" s="52"/>
      <c r="BL184" s="16"/>
    </row>
    <row r="185" spans="1:73">
      <c r="A185" s="8" t="s">
        <v>91</v>
      </c>
      <c r="B185" s="6" t="s">
        <v>92</v>
      </c>
      <c r="C185" s="14">
        <v>1000</v>
      </c>
      <c r="D185" s="14">
        <v>802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  <c r="BE185" s="14">
        <v>0</v>
      </c>
      <c r="BF185" s="14">
        <v>0</v>
      </c>
      <c r="BG185" s="14">
        <v>0</v>
      </c>
      <c r="BH185" s="14">
        <v>0</v>
      </c>
      <c r="BI185" s="57">
        <v>26</v>
      </c>
      <c r="BJ185" s="61">
        <f t="shared" si="2"/>
        <v>1828</v>
      </c>
      <c r="BK185" s="52"/>
      <c r="BL185" s="16"/>
    </row>
    <row r="186" spans="1:73">
      <c r="A186" s="8" t="s">
        <v>93</v>
      </c>
      <c r="B186" s="6" t="s">
        <v>94</v>
      </c>
      <c r="C186" s="14">
        <v>21045</v>
      </c>
      <c r="D186" s="14">
        <v>4559</v>
      </c>
      <c r="E186" s="14">
        <v>66</v>
      </c>
      <c r="F186" s="14">
        <v>150</v>
      </c>
      <c r="G186" s="14">
        <v>0</v>
      </c>
      <c r="H186" s="14">
        <v>138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44</v>
      </c>
      <c r="R186" s="14">
        <v>0</v>
      </c>
      <c r="S186" s="14">
        <v>0</v>
      </c>
      <c r="T186" s="14">
        <v>0</v>
      </c>
      <c r="U186" s="14">
        <v>25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200</v>
      </c>
      <c r="AB186" s="14">
        <v>0</v>
      </c>
      <c r="AC186" s="14">
        <v>150</v>
      </c>
      <c r="AD186" s="14">
        <v>0</v>
      </c>
      <c r="AE186" s="14">
        <v>0</v>
      </c>
      <c r="AF186" s="14">
        <v>0</v>
      </c>
      <c r="AG186" s="14">
        <v>175</v>
      </c>
      <c r="AH186" s="14">
        <v>0</v>
      </c>
      <c r="AI186" s="14">
        <v>0</v>
      </c>
      <c r="AJ186" s="14">
        <v>406</v>
      </c>
      <c r="AK186" s="14">
        <v>0</v>
      </c>
      <c r="AL186" s="14">
        <v>0</v>
      </c>
      <c r="AM186" s="14">
        <v>0</v>
      </c>
      <c r="AN186" s="14">
        <v>0</v>
      </c>
      <c r="AO186" s="14">
        <v>109</v>
      </c>
      <c r="AP186" s="14">
        <v>0</v>
      </c>
      <c r="AQ186" s="14">
        <v>19</v>
      </c>
      <c r="AR186" s="14">
        <v>6</v>
      </c>
      <c r="AS186" s="14">
        <v>75</v>
      </c>
      <c r="AT186" s="14">
        <v>0</v>
      </c>
      <c r="AU186" s="14">
        <v>13</v>
      </c>
      <c r="AV186" s="14">
        <v>0</v>
      </c>
      <c r="AW186" s="14">
        <v>0</v>
      </c>
      <c r="AX186" s="14">
        <v>75</v>
      </c>
      <c r="AY186" s="14">
        <v>0</v>
      </c>
      <c r="AZ186" s="14">
        <v>0</v>
      </c>
      <c r="BA186" s="14">
        <v>50</v>
      </c>
      <c r="BB186" s="14">
        <v>0</v>
      </c>
      <c r="BC186" s="14">
        <v>0</v>
      </c>
      <c r="BD186" s="14">
        <v>0</v>
      </c>
      <c r="BE186" s="14">
        <v>0</v>
      </c>
      <c r="BF186" s="14">
        <v>0</v>
      </c>
      <c r="BG186" s="14">
        <v>0</v>
      </c>
      <c r="BH186" s="14">
        <v>0</v>
      </c>
      <c r="BI186" s="57">
        <v>0</v>
      </c>
      <c r="BJ186" s="61">
        <f t="shared" si="2"/>
        <v>27305</v>
      </c>
      <c r="BK186" s="52"/>
      <c r="BL186" s="16"/>
    </row>
    <row r="187" spans="1:73">
      <c r="A187" s="8" t="s">
        <v>95</v>
      </c>
      <c r="B187" s="6" t="s">
        <v>96</v>
      </c>
      <c r="C187" s="14">
        <v>2100</v>
      </c>
      <c r="D187" s="14">
        <v>225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  <c r="BD187" s="14">
        <v>0</v>
      </c>
      <c r="BE187" s="14">
        <v>0</v>
      </c>
      <c r="BF187" s="14">
        <v>0</v>
      </c>
      <c r="BG187" s="14">
        <v>0</v>
      </c>
      <c r="BH187" s="14">
        <v>0</v>
      </c>
      <c r="BI187" s="57">
        <v>0</v>
      </c>
      <c r="BJ187" s="61">
        <f t="shared" si="2"/>
        <v>2325</v>
      </c>
      <c r="BK187" s="52"/>
      <c r="BL187" s="16"/>
    </row>
    <row r="188" spans="1:73" ht="26.25">
      <c r="A188" s="8" t="s">
        <v>97</v>
      </c>
      <c r="B188" s="6" t="s">
        <v>98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  <c r="BD188" s="14">
        <v>0</v>
      </c>
      <c r="BE188" s="14">
        <v>0</v>
      </c>
      <c r="BF188" s="14">
        <v>0</v>
      </c>
      <c r="BG188" s="14">
        <v>0</v>
      </c>
      <c r="BH188" s="14">
        <v>0</v>
      </c>
      <c r="BI188" s="57">
        <v>0</v>
      </c>
      <c r="BJ188" s="61">
        <f t="shared" si="2"/>
        <v>0</v>
      </c>
      <c r="BK188" s="52"/>
      <c r="BL188" s="16"/>
    </row>
    <row r="189" spans="1:73" ht="51.75">
      <c r="A189" s="8" t="s">
        <v>99</v>
      </c>
      <c r="B189" s="6" t="s">
        <v>100</v>
      </c>
      <c r="C189" s="14">
        <v>1831</v>
      </c>
      <c r="D189" s="14">
        <v>930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31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25</v>
      </c>
      <c r="BB189" s="14">
        <v>0</v>
      </c>
      <c r="BC189" s="14">
        <v>0</v>
      </c>
      <c r="BD189" s="14">
        <v>0</v>
      </c>
      <c r="BE189" s="14">
        <v>0</v>
      </c>
      <c r="BF189" s="14">
        <v>0</v>
      </c>
      <c r="BG189" s="14">
        <v>0</v>
      </c>
      <c r="BH189" s="14">
        <v>0</v>
      </c>
      <c r="BI189" s="57">
        <v>0</v>
      </c>
      <c r="BJ189" s="61">
        <f t="shared" si="2"/>
        <v>2817</v>
      </c>
      <c r="BK189" s="52"/>
      <c r="BL189" s="16"/>
    </row>
    <row r="190" spans="1:73">
      <c r="A190" s="8" t="s">
        <v>101</v>
      </c>
      <c r="B190" s="6" t="s">
        <v>102</v>
      </c>
      <c r="C190" s="14">
        <v>489</v>
      </c>
      <c r="D190" s="14">
        <v>388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300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14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5</v>
      </c>
      <c r="BB190" s="14">
        <v>0</v>
      </c>
      <c r="BC190" s="14">
        <v>0</v>
      </c>
      <c r="BD190" s="14">
        <v>0</v>
      </c>
      <c r="BE190" s="14">
        <v>0</v>
      </c>
      <c r="BF190" s="14">
        <v>0</v>
      </c>
      <c r="BG190" s="14">
        <v>0</v>
      </c>
      <c r="BH190" s="14">
        <v>0</v>
      </c>
      <c r="BI190" s="57">
        <v>0</v>
      </c>
      <c r="BJ190" s="61">
        <f t="shared" si="2"/>
        <v>1196</v>
      </c>
      <c r="BK190" s="52"/>
      <c r="BL190" s="16"/>
    </row>
    <row r="191" spans="1:73">
      <c r="A191" s="8" t="s">
        <v>103</v>
      </c>
      <c r="B191" s="6" t="s">
        <v>104</v>
      </c>
      <c r="C191" s="14">
        <v>751</v>
      </c>
      <c r="D191" s="14">
        <v>878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28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125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  <c r="BE191" s="14">
        <v>0</v>
      </c>
      <c r="BF191" s="14">
        <v>0</v>
      </c>
      <c r="BG191" s="14">
        <v>0</v>
      </c>
      <c r="BH191" s="14">
        <v>0</v>
      </c>
      <c r="BI191" s="57">
        <v>0</v>
      </c>
      <c r="BJ191" s="61">
        <f t="shared" si="2"/>
        <v>1782</v>
      </c>
      <c r="BK191" s="52"/>
      <c r="BL191" s="16"/>
    </row>
    <row r="192" spans="1:73" ht="26.25">
      <c r="A192" s="8" t="s">
        <v>105</v>
      </c>
      <c r="B192" s="6" t="s">
        <v>106</v>
      </c>
      <c r="C192" s="14">
        <v>14376</v>
      </c>
      <c r="D192" s="14">
        <v>3232</v>
      </c>
      <c r="E192" s="14">
        <v>0</v>
      </c>
      <c r="F192" s="14">
        <v>0</v>
      </c>
      <c r="G192" s="14">
        <v>0</v>
      </c>
      <c r="H192" s="14">
        <v>49</v>
      </c>
      <c r="I192" s="14">
        <v>0</v>
      </c>
      <c r="J192" s="14">
        <v>0</v>
      </c>
      <c r="K192" s="14">
        <v>0</v>
      </c>
      <c r="L192" s="14">
        <v>313</v>
      </c>
      <c r="M192" s="14">
        <v>750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22</v>
      </c>
      <c r="T192" s="14">
        <v>0</v>
      </c>
      <c r="U192" s="14">
        <v>0</v>
      </c>
      <c r="V192" s="14">
        <v>0</v>
      </c>
      <c r="W192" s="14">
        <v>98</v>
      </c>
      <c r="X192" s="14">
        <v>0</v>
      </c>
      <c r="Y192" s="14">
        <v>0</v>
      </c>
      <c r="Z192" s="14">
        <v>0</v>
      </c>
      <c r="AA192" s="14">
        <v>0</v>
      </c>
      <c r="AB192" s="14">
        <v>131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281</v>
      </c>
      <c r="AJ192" s="14">
        <v>0</v>
      </c>
      <c r="AK192" s="14">
        <v>0</v>
      </c>
      <c r="AL192" s="14">
        <v>47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  <c r="BE192" s="14">
        <v>0</v>
      </c>
      <c r="BF192" s="14">
        <v>0</v>
      </c>
      <c r="BG192" s="14">
        <v>0</v>
      </c>
      <c r="BH192" s="14">
        <v>0</v>
      </c>
      <c r="BI192" s="57">
        <v>55</v>
      </c>
      <c r="BJ192" s="61">
        <f t="shared" si="2"/>
        <v>19354</v>
      </c>
      <c r="BK192" s="52"/>
      <c r="BL192" s="16"/>
    </row>
    <row r="193" spans="1:64" ht="26.25">
      <c r="A193" s="8" t="s">
        <v>107</v>
      </c>
      <c r="B193" s="6" t="s">
        <v>108</v>
      </c>
      <c r="C193" s="14">
        <v>14440</v>
      </c>
      <c r="D193" s="14">
        <v>844</v>
      </c>
      <c r="E193" s="14">
        <v>0</v>
      </c>
      <c r="F193" s="14">
        <v>250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3250</v>
      </c>
      <c r="N193" s="14">
        <v>250</v>
      </c>
      <c r="O193" s="14">
        <v>469</v>
      </c>
      <c r="P193" s="14">
        <v>188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425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142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125</v>
      </c>
      <c r="AN193" s="14">
        <v>0</v>
      </c>
      <c r="AO193" s="14">
        <v>0</v>
      </c>
      <c r="AP193" s="14">
        <v>0</v>
      </c>
      <c r="AQ193" s="14">
        <v>1917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375</v>
      </c>
      <c r="AX193" s="14">
        <v>0</v>
      </c>
      <c r="AY193" s="14">
        <v>0</v>
      </c>
      <c r="AZ193" s="14">
        <v>0</v>
      </c>
      <c r="BA193" s="14">
        <v>0</v>
      </c>
      <c r="BB193" s="14">
        <v>688</v>
      </c>
      <c r="BC193" s="14">
        <v>0</v>
      </c>
      <c r="BD193" s="14">
        <v>0</v>
      </c>
      <c r="BE193" s="14">
        <v>0</v>
      </c>
      <c r="BF193" s="14">
        <v>0</v>
      </c>
      <c r="BG193" s="14">
        <v>0</v>
      </c>
      <c r="BH193" s="14">
        <v>417</v>
      </c>
      <c r="BI193" s="57">
        <v>0</v>
      </c>
      <c r="BJ193" s="61">
        <f t="shared" si="2"/>
        <v>23780</v>
      </c>
      <c r="BK193" s="52"/>
      <c r="BL193" s="16"/>
    </row>
    <row r="194" spans="1:64" ht="26.25">
      <c r="A194" s="8" t="s">
        <v>109</v>
      </c>
      <c r="B194" s="6" t="s">
        <v>110</v>
      </c>
      <c r="C194" s="14">
        <v>6777</v>
      </c>
      <c r="D194" s="14">
        <v>450</v>
      </c>
      <c r="E194" s="14">
        <v>0</v>
      </c>
      <c r="F194" s="14">
        <v>500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94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750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3234</v>
      </c>
      <c r="BB194" s="14">
        <v>0</v>
      </c>
      <c r="BC194" s="14">
        <v>0</v>
      </c>
      <c r="BD194" s="14">
        <v>0</v>
      </c>
      <c r="BE194" s="14">
        <v>0</v>
      </c>
      <c r="BF194" s="14">
        <v>0</v>
      </c>
      <c r="BG194" s="14">
        <v>0</v>
      </c>
      <c r="BH194" s="14">
        <v>0</v>
      </c>
      <c r="BI194" s="57">
        <v>0</v>
      </c>
      <c r="BJ194" s="61">
        <f t="shared" si="2"/>
        <v>11805</v>
      </c>
      <c r="BK194" s="52"/>
      <c r="BL194" s="16"/>
    </row>
    <row r="195" spans="1:64">
      <c r="A195" s="8" t="s">
        <v>111</v>
      </c>
      <c r="B195" s="6" t="s">
        <v>112</v>
      </c>
      <c r="C195" s="14">
        <v>5844</v>
      </c>
      <c r="D195" s="14">
        <v>2053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16</v>
      </c>
      <c r="L195" s="14">
        <v>0</v>
      </c>
      <c r="M195" s="14">
        <v>0</v>
      </c>
      <c r="N195" s="14">
        <v>50</v>
      </c>
      <c r="O195" s="14">
        <v>0</v>
      </c>
      <c r="P195" s="14">
        <v>125</v>
      </c>
      <c r="Q195" s="14">
        <v>0</v>
      </c>
      <c r="R195" s="14">
        <v>19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131</v>
      </c>
      <c r="Z195" s="14">
        <v>0</v>
      </c>
      <c r="AA195" s="14">
        <v>0</v>
      </c>
      <c r="AB195" s="14">
        <v>0</v>
      </c>
      <c r="AC195" s="14">
        <v>0</v>
      </c>
      <c r="AD195" s="14">
        <v>31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75</v>
      </c>
      <c r="AK195" s="14">
        <v>0</v>
      </c>
      <c r="AL195" s="14">
        <v>0</v>
      </c>
      <c r="AM195" s="14">
        <v>0</v>
      </c>
      <c r="AN195" s="14">
        <v>0</v>
      </c>
      <c r="AO195" s="14">
        <v>56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284</v>
      </c>
      <c r="BD195" s="14">
        <v>75</v>
      </c>
      <c r="BE195" s="14">
        <v>0</v>
      </c>
      <c r="BF195" s="14">
        <v>0</v>
      </c>
      <c r="BG195" s="14">
        <v>0</v>
      </c>
      <c r="BH195" s="14">
        <v>0</v>
      </c>
      <c r="BI195" s="57">
        <v>0</v>
      </c>
      <c r="BJ195" s="61">
        <f t="shared" si="2"/>
        <v>8759</v>
      </c>
      <c r="BK195" s="52"/>
      <c r="BL195" s="16"/>
    </row>
    <row r="196" spans="1:64" ht="39">
      <c r="A196" s="8" t="s">
        <v>113</v>
      </c>
      <c r="B196" s="6" t="s">
        <v>114</v>
      </c>
      <c r="C196" s="14">
        <v>11477</v>
      </c>
      <c r="D196" s="14">
        <v>2915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50</v>
      </c>
      <c r="O196" s="14">
        <v>50</v>
      </c>
      <c r="P196" s="14">
        <v>0</v>
      </c>
      <c r="Q196" s="14">
        <v>0</v>
      </c>
      <c r="R196" s="14">
        <v>0</v>
      </c>
      <c r="S196" s="14">
        <v>0</v>
      </c>
      <c r="T196" s="14">
        <v>25</v>
      </c>
      <c r="U196" s="14">
        <v>0</v>
      </c>
      <c r="V196" s="14">
        <v>75</v>
      </c>
      <c r="W196" s="14">
        <v>0</v>
      </c>
      <c r="X196" s="14">
        <v>417</v>
      </c>
      <c r="Y196" s="14">
        <v>131</v>
      </c>
      <c r="Z196" s="14">
        <v>75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13</v>
      </c>
      <c r="AH196" s="14">
        <v>0</v>
      </c>
      <c r="AI196" s="14">
        <v>98</v>
      </c>
      <c r="AJ196" s="14">
        <v>0</v>
      </c>
      <c r="AK196" s="14">
        <v>19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25</v>
      </c>
      <c r="BC196" s="14">
        <v>0</v>
      </c>
      <c r="BD196" s="14">
        <v>0</v>
      </c>
      <c r="BE196" s="14">
        <v>0</v>
      </c>
      <c r="BF196" s="14">
        <v>0</v>
      </c>
      <c r="BG196" s="14">
        <v>0</v>
      </c>
      <c r="BH196" s="14">
        <v>0</v>
      </c>
      <c r="BI196" s="57">
        <v>0</v>
      </c>
      <c r="BJ196" s="61">
        <f t="shared" si="2"/>
        <v>15370</v>
      </c>
      <c r="BK196" s="52"/>
      <c r="BL196" s="16"/>
    </row>
    <row r="197" spans="1:64" ht="26.25">
      <c r="A197" s="8" t="s">
        <v>115</v>
      </c>
      <c r="B197" s="6" t="s">
        <v>116</v>
      </c>
      <c r="C197" s="14">
        <v>450</v>
      </c>
      <c r="D197" s="14">
        <v>158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50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  <c r="BD197" s="14">
        <v>0</v>
      </c>
      <c r="BE197" s="14">
        <v>0</v>
      </c>
      <c r="BF197" s="14">
        <v>0</v>
      </c>
      <c r="BG197" s="14">
        <v>0</v>
      </c>
      <c r="BH197" s="14">
        <v>0</v>
      </c>
      <c r="BI197" s="57">
        <v>0</v>
      </c>
      <c r="BJ197" s="61">
        <f t="shared" si="2"/>
        <v>658</v>
      </c>
      <c r="BK197" s="52"/>
      <c r="BL197" s="16"/>
    </row>
    <row r="198" spans="1:64" ht="26.25">
      <c r="A198" s="8" t="s">
        <v>117</v>
      </c>
      <c r="B198" s="6" t="s">
        <v>118</v>
      </c>
      <c r="C198" s="14">
        <v>12529</v>
      </c>
      <c r="D198" s="14">
        <v>2633</v>
      </c>
      <c r="E198" s="14">
        <v>62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61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9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66</v>
      </c>
      <c r="BB198" s="14">
        <v>0</v>
      </c>
      <c r="BC198" s="14">
        <v>0</v>
      </c>
      <c r="BD198" s="14">
        <v>0</v>
      </c>
      <c r="BE198" s="14">
        <v>0</v>
      </c>
      <c r="BF198" s="14">
        <v>0</v>
      </c>
      <c r="BG198" s="14">
        <v>0</v>
      </c>
      <c r="BH198" s="14">
        <v>0</v>
      </c>
      <c r="BI198" s="57">
        <v>0</v>
      </c>
      <c r="BJ198" s="61">
        <f t="shared" si="2"/>
        <v>15360</v>
      </c>
      <c r="BK198" s="52"/>
      <c r="BL198" s="16"/>
    </row>
    <row r="199" spans="1:64">
      <c r="A199" s="8" t="s">
        <v>119</v>
      </c>
      <c r="B199" s="6" t="s">
        <v>120</v>
      </c>
      <c r="C199" s="14">
        <v>7399</v>
      </c>
      <c r="D199" s="14">
        <v>736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103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500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  <c r="BD199" s="14">
        <v>0</v>
      </c>
      <c r="BE199" s="14">
        <v>0</v>
      </c>
      <c r="BF199" s="14">
        <v>0</v>
      </c>
      <c r="BG199" s="14">
        <v>0</v>
      </c>
      <c r="BH199" s="14">
        <v>0</v>
      </c>
      <c r="BI199" s="57">
        <v>0</v>
      </c>
      <c r="BJ199" s="61">
        <f t="shared" si="2"/>
        <v>8738</v>
      </c>
      <c r="BK199" s="52"/>
      <c r="BL199" s="16"/>
    </row>
    <row r="200" spans="1:64" ht="26.25">
      <c r="A200" s="8" t="s">
        <v>121</v>
      </c>
      <c r="B200" s="6" t="s">
        <v>122</v>
      </c>
      <c r="C200" s="14">
        <v>1167</v>
      </c>
      <c r="D200" s="14">
        <v>101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228</v>
      </c>
      <c r="Q200" s="14">
        <v>0</v>
      </c>
      <c r="R200" s="14">
        <v>0</v>
      </c>
      <c r="S200" s="14">
        <v>0</v>
      </c>
      <c r="T200" s="14">
        <v>38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  <c r="BD200" s="14">
        <v>0</v>
      </c>
      <c r="BE200" s="14">
        <v>0</v>
      </c>
      <c r="BF200" s="14">
        <v>0</v>
      </c>
      <c r="BG200" s="14">
        <v>0</v>
      </c>
      <c r="BH200" s="14">
        <v>0</v>
      </c>
      <c r="BI200" s="57">
        <v>0</v>
      </c>
      <c r="BJ200" s="61">
        <f t="shared" si="2"/>
        <v>1534</v>
      </c>
      <c r="BK200" s="52"/>
      <c r="BL200" s="16"/>
    </row>
    <row r="201" spans="1:64">
      <c r="A201" s="8" t="s">
        <v>123</v>
      </c>
      <c r="B201" s="6" t="s">
        <v>124</v>
      </c>
      <c r="C201" s="14">
        <v>70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  <c r="BD201" s="14">
        <v>0</v>
      </c>
      <c r="BE201" s="14">
        <v>0</v>
      </c>
      <c r="BF201" s="14">
        <v>0</v>
      </c>
      <c r="BG201" s="14">
        <v>0</v>
      </c>
      <c r="BH201" s="14">
        <v>0</v>
      </c>
      <c r="BI201" s="57">
        <v>0</v>
      </c>
      <c r="BJ201" s="61">
        <f t="shared" si="2"/>
        <v>70</v>
      </c>
      <c r="BK201" s="52"/>
      <c r="BL201" s="16"/>
    </row>
    <row r="202" spans="1:64" ht="51.75">
      <c r="A202" s="8" t="s">
        <v>125</v>
      </c>
      <c r="B202" s="6" t="s">
        <v>126</v>
      </c>
      <c r="C202" s="14">
        <v>804630</v>
      </c>
      <c r="D202" s="14">
        <v>68303</v>
      </c>
      <c r="E202" s="14">
        <v>0</v>
      </c>
      <c r="F202" s="14">
        <v>198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18277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433</v>
      </c>
      <c r="U202" s="14">
        <v>0</v>
      </c>
      <c r="V202" s="14">
        <v>2517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99</v>
      </c>
      <c r="AR202" s="14">
        <v>0</v>
      </c>
      <c r="AS202" s="14">
        <v>0</v>
      </c>
      <c r="AT202" s="14">
        <v>0</v>
      </c>
      <c r="AU202" s="14">
        <v>477</v>
      </c>
      <c r="AV202" s="14">
        <v>0</v>
      </c>
      <c r="AW202" s="14">
        <v>0</v>
      </c>
      <c r="AX202" s="14">
        <v>0</v>
      </c>
      <c r="AY202" s="14">
        <v>0</v>
      </c>
      <c r="AZ202" s="14">
        <v>107</v>
      </c>
      <c r="BA202" s="14">
        <v>2101</v>
      </c>
      <c r="BB202" s="14">
        <v>0</v>
      </c>
      <c r="BC202" s="14">
        <v>0</v>
      </c>
      <c r="BD202" s="14">
        <v>0</v>
      </c>
      <c r="BE202" s="14">
        <v>0</v>
      </c>
      <c r="BF202" s="14">
        <v>753</v>
      </c>
      <c r="BG202" s="14">
        <v>1029</v>
      </c>
      <c r="BH202" s="14">
        <v>0</v>
      </c>
      <c r="BI202" s="57">
        <v>0</v>
      </c>
      <c r="BJ202" s="61">
        <f t="shared" si="2"/>
        <v>898924</v>
      </c>
      <c r="BK202" s="52"/>
      <c r="BL202" s="16"/>
    </row>
    <row r="203" spans="1:64" ht="26.25">
      <c r="A203" s="8" t="s">
        <v>127</v>
      </c>
      <c r="B203" s="6" t="s">
        <v>128</v>
      </c>
      <c r="C203" s="14">
        <v>368</v>
      </c>
      <c r="D203" s="14">
        <v>24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  <c r="BD203" s="14">
        <v>0</v>
      </c>
      <c r="BE203" s="14">
        <v>0</v>
      </c>
      <c r="BF203" s="14">
        <v>0</v>
      </c>
      <c r="BG203" s="14">
        <v>0</v>
      </c>
      <c r="BH203" s="14">
        <v>0</v>
      </c>
      <c r="BI203" s="57">
        <v>0</v>
      </c>
      <c r="BJ203" s="61">
        <f t="shared" si="2"/>
        <v>392</v>
      </c>
      <c r="BK203" s="52"/>
      <c r="BL203" s="16"/>
    </row>
    <row r="204" spans="1:64" ht="294">
      <c r="A204" s="8" t="s">
        <v>129</v>
      </c>
      <c r="B204" s="6" t="s">
        <v>130</v>
      </c>
      <c r="C204" s="14">
        <v>516</v>
      </c>
      <c r="D204" s="14">
        <v>101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19</v>
      </c>
      <c r="AF204" s="14">
        <v>0</v>
      </c>
      <c r="AG204" s="14">
        <v>66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  <c r="BD204" s="14">
        <v>0</v>
      </c>
      <c r="BE204" s="14">
        <v>0</v>
      </c>
      <c r="BF204" s="14">
        <v>0</v>
      </c>
      <c r="BG204" s="14">
        <v>0</v>
      </c>
      <c r="BH204" s="14">
        <v>0</v>
      </c>
      <c r="BI204" s="57">
        <v>0</v>
      </c>
      <c r="BJ204" s="61">
        <f t="shared" si="2"/>
        <v>702</v>
      </c>
      <c r="BK204" s="52"/>
      <c r="BL204" s="16"/>
    </row>
    <row r="205" spans="1:64" ht="26.25">
      <c r="A205" s="8" t="s">
        <v>131</v>
      </c>
      <c r="B205" s="6" t="s">
        <v>132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  <c r="BD205" s="14">
        <v>0</v>
      </c>
      <c r="BE205" s="14">
        <v>0</v>
      </c>
      <c r="BF205" s="14">
        <v>0</v>
      </c>
      <c r="BG205" s="14">
        <v>0</v>
      </c>
      <c r="BH205" s="14">
        <v>0</v>
      </c>
      <c r="BI205" s="57">
        <v>0</v>
      </c>
      <c r="BJ205" s="61">
        <f t="shared" si="2"/>
        <v>0</v>
      </c>
      <c r="BK205" s="52"/>
      <c r="BL205" s="16"/>
    </row>
    <row r="206" spans="1:64">
      <c r="A206" s="8" t="s">
        <v>133</v>
      </c>
      <c r="B206" s="6" t="s">
        <v>134</v>
      </c>
      <c r="C206" s="14">
        <v>0</v>
      </c>
      <c r="D206" s="14">
        <v>900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44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  <c r="BD206" s="14">
        <v>0</v>
      </c>
      <c r="BE206" s="14">
        <v>0</v>
      </c>
      <c r="BF206" s="14">
        <v>0</v>
      </c>
      <c r="BG206" s="14">
        <v>0</v>
      </c>
      <c r="BH206" s="14">
        <v>0</v>
      </c>
      <c r="BI206" s="57">
        <v>0</v>
      </c>
      <c r="BJ206" s="61">
        <f t="shared" si="2"/>
        <v>944</v>
      </c>
      <c r="BK206" s="52"/>
      <c r="BL206" s="16"/>
    </row>
    <row r="207" spans="1:64">
      <c r="A207" s="8" t="s">
        <v>135</v>
      </c>
      <c r="B207" s="6" t="s">
        <v>136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  <c r="BD207" s="14">
        <v>0</v>
      </c>
      <c r="BE207" s="14">
        <v>0</v>
      </c>
      <c r="BF207" s="14">
        <v>0</v>
      </c>
      <c r="BG207" s="14">
        <v>0</v>
      </c>
      <c r="BH207" s="14">
        <v>0</v>
      </c>
      <c r="BI207" s="57">
        <v>0</v>
      </c>
      <c r="BJ207" s="61">
        <f t="shared" si="2"/>
        <v>0</v>
      </c>
      <c r="BK207" s="52"/>
      <c r="BL207" s="16"/>
    </row>
    <row r="208" spans="1:64" ht="64.5">
      <c r="A208" s="8" t="s">
        <v>137</v>
      </c>
      <c r="B208" s="6" t="s">
        <v>138</v>
      </c>
      <c r="C208" s="14">
        <v>35</v>
      </c>
      <c r="D208" s="14">
        <v>0</v>
      </c>
      <c r="E208" s="14">
        <v>0</v>
      </c>
      <c r="F208" s="14">
        <v>0</v>
      </c>
      <c r="G208" s="14">
        <v>2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  <c r="BD208" s="14">
        <v>0</v>
      </c>
      <c r="BE208" s="14">
        <v>0</v>
      </c>
      <c r="BF208" s="14">
        <v>0</v>
      </c>
      <c r="BG208" s="14">
        <v>0</v>
      </c>
      <c r="BH208" s="14">
        <v>0</v>
      </c>
      <c r="BI208" s="57">
        <v>0</v>
      </c>
      <c r="BJ208" s="61">
        <f t="shared" si="2"/>
        <v>37</v>
      </c>
      <c r="BK208" s="52"/>
      <c r="BL208" s="16"/>
    </row>
    <row r="209" spans="1:64" ht="26.25">
      <c r="A209" s="8" t="s">
        <v>139</v>
      </c>
      <c r="B209" s="6" t="s">
        <v>140</v>
      </c>
      <c r="C209" s="14">
        <v>140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33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  <c r="BE209" s="14">
        <v>0</v>
      </c>
      <c r="BF209" s="14">
        <v>0</v>
      </c>
      <c r="BG209" s="14">
        <v>0</v>
      </c>
      <c r="BH209" s="14">
        <v>0</v>
      </c>
      <c r="BI209" s="57">
        <v>0</v>
      </c>
      <c r="BJ209" s="61">
        <f t="shared" si="2"/>
        <v>173</v>
      </c>
      <c r="BK209" s="52"/>
      <c r="BL209" s="16"/>
    </row>
    <row r="210" spans="1:64" ht="26.25">
      <c r="A210" s="8" t="s">
        <v>141</v>
      </c>
      <c r="B210" s="6" t="s">
        <v>142</v>
      </c>
      <c r="C210" s="14">
        <v>763</v>
      </c>
      <c r="D210" s="14">
        <v>180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  <c r="BD210" s="14">
        <v>113</v>
      </c>
      <c r="BE210" s="14">
        <v>0</v>
      </c>
      <c r="BF210" s="14">
        <v>0</v>
      </c>
      <c r="BG210" s="14">
        <v>0</v>
      </c>
      <c r="BH210" s="14">
        <v>0</v>
      </c>
      <c r="BI210" s="57">
        <v>0</v>
      </c>
      <c r="BJ210" s="61">
        <f t="shared" si="2"/>
        <v>1056</v>
      </c>
      <c r="BK210" s="52"/>
      <c r="BL210" s="16"/>
    </row>
    <row r="211" spans="1:64">
      <c r="A211" s="8" t="s">
        <v>143</v>
      </c>
      <c r="B211" s="6" t="s">
        <v>144</v>
      </c>
      <c r="C211" s="14">
        <v>13316</v>
      </c>
      <c r="D211" s="14">
        <v>2914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75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38</v>
      </c>
      <c r="AZ211" s="14">
        <v>0</v>
      </c>
      <c r="BA211" s="14">
        <v>194</v>
      </c>
      <c r="BB211" s="14">
        <v>0</v>
      </c>
      <c r="BC211" s="14">
        <v>0</v>
      </c>
      <c r="BD211" s="14">
        <v>0</v>
      </c>
      <c r="BE211" s="14">
        <v>0</v>
      </c>
      <c r="BF211" s="14">
        <v>0</v>
      </c>
      <c r="BG211" s="14">
        <v>0</v>
      </c>
      <c r="BH211" s="14">
        <v>0</v>
      </c>
      <c r="BI211" s="57">
        <v>0</v>
      </c>
      <c r="BJ211" s="61">
        <f t="shared" si="2"/>
        <v>16537</v>
      </c>
      <c r="BK211" s="52"/>
      <c r="BL211" s="16"/>
    </row>
    <row r="212" spans="1:64" ht="39">
      <c r="A212" s="8" t="s">
        <v>145</v>
      </c>
      <c r="B212" s="6" t="s">
        <v>146</v>
      </c>
      <c r="C212" s="14">
        <v>103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  <c r="BD212" s="14">
        <v>0</v>
      </c>
      <c r="BE212" s="14">
        <v>0</v>
      </c>
      <c r="BF212" s="14">
        <v>0</v>
      </c>
      <c r="BG212" s="14">
        <v>0</v>
      </c>
      <c r="BH212" s="14">
        <v>0</v>
      </c>
      <c r="BI212" s="57">
        <v>0</v>
      </c>
      <c r="BJ212" s="61">
        <f t="shared" si="2"/>
        <v>103</v>
      </c>
      <c r="BK212" s="52"/>
      <c r="BL212" s="16"/>
    </row>
    <row r="213" spans="1:64">
      <c r="A213" s="8" t="s">
        <v>147</v>
      </c>
      <c r="B213" s="6" t="s">
        <v>148</v>
      </c>
      <c r="C213" s="14">
        <v>188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  <c r="BE213" s="14">
        <v>0</v>
      </c>
      <c r="BF213" s="14">
        <v>0</v>
      </c>
      <c r="BG213" s="14">
        <v>0</v>
      </c>
      <c r="BH213" s="14">
        <v>0</v>
      </c>
      <c r="BI213" s="57">
        <v>0</v>
      </c>
      <c r="BJ213" s="61">
        <f t="shared" si="2"/>
        <v>188</v>
      </c>
      <c r="BK213" s="52"/>
      <c r="BL213" s="16"/>
    </row>
    <row r="214" spans="1:64">
      <c r="A214" s="8" t="s">
        <v>149</v>
      </c>
      <c r="B214" s="6" t="s">
        <v>150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26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  <c r="BD214" s="14">
        <v>0</v>
      </c>
      <c r="BE214" s="14">
        <v>0</v>
      </c>
      <c r="BF214" s="14">
        <v>0</v>
      </c>
      <c r="BG214" s="14">
        <v>0</v>
      </c>
      <c r="BH214" s="14">
        <v>0</v>
      </c>
      <c r="BI214" s="57">
        <v>0</v>
      </c>
      <c r="BJ214" s="61">
        <f t="shared" si="2"/>
        <v>26</v>
      </c>
      <c r="BK214" s="52"/>
      <c r="BL214" s="16"/>
    </row>
    <row r="215" spans="1:64" ht="26.25">
      <c r="A215" s="8" t="s">
        <v>151</v>
      </c>
      <c r="B215" s="6" t="s">
        <v>152</v>
      </c>
      <c r="C215" s="14">
        <v>350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  <c r="BE215" s="14">
        <v>0</v>
      </c>
      <c r="BF215" s="14">
        <v>0</v>
      </c>
      <c r="BG215" s="14">
        <v>0</v>
      </c>
      <c r="BH215" s="14">
        <v>0</v>
      </c>
      <c r="BI215" s="57">
        <v>0</v>
      </c>
      <c r="BJ215" s="61">
        <f t="shared" si="2"/>
        <v>350</v>
      </c>
      <c r="BK215" s="52"/>
      <c r="BL215" s="16"/>
    </row>
    <row r="216" spans="1:64" ht="26.25">
      <c r="A216" s="8" t="s">
        <v>153</v>
      </c>
      <c r="B216" s="6" t="s">
        <v>154</v>
      </c>
      <c r="C216" s="14">
        <v>2000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  <c r="BE216" s="14">
        <v>0</v>
      </c>
      <c r="BF216" s="14">
        <v>0</v>
      </c>
      <c r="BG216" s="14">
        <v>0</v>
      </c>
      <c r="BH216" s="14">
        <v>0</v>
      </c>
      <c r="BI216" s="57">
        <v>0</v>
      </c>
      <c r="BJ216" s="61">
        <f t="shared" si="2"/>
        <v>2000</v>
      </c>
      <c r="BK216" s="52"/>
      <c r="BL216" s="16"/>
    </row>
    <row r="217" spans="1:64" ht="39">
      <c r="A217" s="8" t="s">
        <v>155</v>
      </c>
      <c r="B217" s="6" t="s">
        <v>156</v>
      </c>
      <c r="C217" s="14">
        <v>150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  <c r="BE217" s="14">
        <v>0</v>
      </c>
      <c r="BF217" s="14">
        <v>0</v>
      </c>
      <c r="BG217" s="14">
        <v>0</v>
      </c>
      <c r="BH217" s="14">
        <v>0</v>
      </c>
      <c r="BI217" s="57">
        <v>0</v>
      </c>
      <c r="BJ217" s="61">
        <f t="shared" si="2"/>
        <v>150</v>
      </c>
      <c r="BK217" s="52"/>
      <c r="BL217" s="16"/>
    </row>
    <row r="218" spans="1:64" ht="51.75">
      <c r="A218" s="8" t="s">
        <v>157</v>
      </c>
      <c r="B218" s="6" t="s">
        <v>158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  <c r="BE218" s="14">
        <v>0</v>
      </c>
      <c r="BF218" s="14">
        <v>0</v>
      </c>
      <c r="BG218" s="14">
        <v>0</v>
      </c>
      <c r="BH218" s="14">
        <v>0</v>
      </c>
      <c r="BI218" s="57">
        <v>0</v>
      </c>
      <c r="BJ218" s="61">
        <f t="shared" si="2"/>
        <v>0</v>
      </c>
      <c r="BK218" s="52"/>
      <c r="BL218" s="16"/>
    </row>
    <row r="219" spans="1:64" ht="26.25">
      <c r="A219" s="8" t="s">
        <v>159</v>
      </c>
      <c r="B219" s="6" t="s">
        <v>160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23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0</v>
      </c>
      <c r="BE219" s="14">
        <v>0</v>
      </c>
      <c r="BF219" s="14">
        <v>0</v>
      </c>
      <c r="BG219" s="14">
        <v>0</v>
      </c>
      <c r="BH219" s="14">
        <v>0</v>
      </c>
      <c r="BI219" s="57">
        <v>0</v>
      </c>
      <c r="BJ219" s="61">
        <f t="shared" si="2"/>
        <v>23</v>
      </c>
      <c r="BK219" s="52"/>
      <c r="BL219" s="16"/>
    </row>
    <row r="220" spans="1:64" ht="26.25">
      <c r="A220" s="8" t="s">
        <v>161</v>
      </c>
      <c r="B220" s="6" t="s">
        <v>162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  <c r="BE220" s="14">
        <v>0</v>
      </c>
      <c r="BF220" s="14">
        <v>0</v>
      </c>
      <c r="BG220" s="14">
        <v>0</v>
      </c>
      <c r="BH220" s="14">
        <v>0</v>
      </c>
      <c r="BI220" s="57">
        <v>0</v>
      </c>
      <c r="BJ220" s="61">
        <f t="shared" si="2"/>
        <v>0</v>
      </c>
      <c r="BK220" s="52"/>
      <c r="BL220" s="16"/>
    </row>
    <row r="221" spans="1:64" ht="39">
      <c r="A221" s="8" t="s">
        <v>163</v>
      </c>
      <c r="B221" s="6" t="s">
        <v>164</v>
      </c>
      <c r="C221" s="14">
        <v>875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583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  <c r="BE221" s="14">
        <v>0</v>
      </c>
      <c r="BF221" s="14">
        <v>0</v>
      </c>
      <c r="BG221" s="14">
        <v>0</v>
      </c>
      <c r="BH221" s="14">
        <v>0</v>
      </c>
      <c r="BI221" s="57">
        <v>0</v>
      </c>
      <c r="BJ221" s="61">
        <f t="shared" si="2"/>
        <v>1458</v>
      </c>
      <c r="BK221" s="52"/>
      <c r="BL221" s="16"/>
    </row>
    <row r="222" spans="1:64" ht="26.25">
      <c r="A222" s="8" t="s">
        <v>165</v>
      </c>
      <c r="B222" s="6" t="s">
        <v>166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  <c r="BE222" s="14">
        <v>0</v>
      </c>
      <c r="BF222" s="14">
        <v>0</v>
      </c>
      <c r="BG222" s="14">
        <v>0</v>
      </c>
      <c r="BH222" s="14">
        <v>0</v>
      </c>
      <c r="BI222" s="57">
        <v>0</v>
      </c>
      <c r="BJ222" s="61">
        <f t="shared" si="2"/>
        <v>0</v>
      </c>
      <c r="BK222" s="52"/>
      <c r="BL222" s="16"/>
    </row>
    <row r="223" spans="1:64">
      <c r="A223" s="8" t="s">
        <v>167</v>
      </c>
      <c r="B223" s="6" t="s">
        <v>168</v>
      </c>
      <c r="C223" s="14">
        <v>960</v>
      </c>
      <c r="D223" s="14">
        <v>262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  <c r="BE223" s="14">
        <v>0</v>
      </c>
      <c r="BF223" s="14">
        <v>56</v>
      </c>
      <c r="BG223" s="14">
        <v>0</v>
      </c>
      <c r="BH223" s="14">
        <v>0</v>
      </c>
      <c r="BI223" s="57">
        <v>0</v>
      </c>
      <c r="BJ223" s="61">
        <f t="shared" si="2"/>
        <v>1278</v>
      </c>
      <c r="BK223" s="52"/>
      <c r="BL223" s="16"/>
    </row>
    <row r="224" spans="1:64">
      <c r="A224" s="8" t="s">
        <v>169</v>
      </c>
      <c r="B224" s="6" t="s">
        <v>170</v>
      </c>
      <c r="C224" s="14">
        <v>105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  <c r="BE224" s="14">
        <v>0</v>
      </c>
      <c r="BF224" s="14">
        <v>0</v>
      </c>
      <c r="BG224" s="14">
        <v>0</v>
      </c>
      <c r="BH224" s="14">
        <v>0</v>
      </c>
      <c r="BI224" s="57">
        <v>0</v>
      </c>
      <c r="BJ224" s="61">
        <f t="shared" si="2"/>
        <v>105</v>
      </c>
      <c r="BK224" s="52"/>
      <c r="BL224" s="16"/>
    </row>
    <row r="225" spans="1:64">
      <c r="A225" s="8" t="s">
        <v>171</v>
      </c>
      <c r="B225" s="6" t="s">
        <v>172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  <c r="BE225" s="14">
        <v>0</v>
      </c>
      <c r="BF225" s="14">
        <v>0</v>
      </c>
      <c r="BG225" s="14">
        <v>0</v>
      </c>
      <c r="BH225" s="14">
        <v>0</v>
      </c>
      <c r="BI225" s="57">
        <v>0</v>
      </c>
      <c r="BJ225" s="61">
        <f t="shared" si="2"/>
        <v>0</v>
      </c>
      <c r="BK225" s="52"/>
      <c r="BL225" s="16"/>
    </row>
    <row r="226" spans="1:64">
      <c r="A226" s="8" t="s">
        <v>173</v>
      </c>
      <c r="B226" s="6" t="s">
        <v>174</v>
      </c>
      <c r="C226" s="14">
        <v>719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94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4">
        <v>0</v>
      </c>
      <c r="BE226" s="14">
        <v>0</v>
      </c>
      <c r="BF226" s="14">
        <v>0</v>
      </c>
      <c r="BG226" s="14">
        <v>0</v>
      </c>
      <c r="BH226" s="14">
        <v>0</v>
      </c>
      <c r="BI226" s="57">
        <v>0</v>
      </c>
      <c r="BJ226" s="61">
        <f t="shared" si="2"/>
        <v>813</v>
      </c>
      <c r="BK226" s="52"/>
      <c r="BL226" s="16"/>
    </row>
    <row r="227" spans="1:64" ht="26.25">
      <c r="A227" s="8" t="s">
        <v>175</v>
      </c>
      <c r="B227" s="6" t="s">
        <v>176</v>
      </c>
      <c r="C227" s="14">
        <v>0</v>
      </c>
      <c r="D227" s="14">
        <v>8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  <c r="BD227" s="14">
        <v>0</v>
      </c>
      <c r="BE227" s="14">
        <v>0</v>
      </c>
      <c r="BF227" s="14">
        <v>0</v>
      </c>
      <c r="BG227" s="14">
        <v>0</v>
      </c>
      <c r="BH227" s="14">
        <v>0</v>
      </c>
      <c r="BI227" s="57">
        <v>0</v>
      </c>
      <c r="BJ227" s="61">
        <f t="shared" si="2"/>
        <v>8</v>
      </c>
      <c r="BK227" s="52"/>
      <c r="BL227" s="16"/>
    </row>
    <row r="228" spans="1:64" ht="51.75">
      <c r="A228" s="8" t="s">
        <v>177</v>
      </c>
      <c r="B228" s="6" t="s">
        <v>178</v>
      </c>
      <c r="C228" s="14">
        <v>5625</v>
      </c>
      <c r="D228" s="14">
        <v>0</v>
      </c>
      <c r="E228" s="14">
        <v>0</v>
      </c>
      <c r="F228" s="14">
        <v>812</v>
      </c>
      <c r="G228" s="14">
        <v>0</v>
      </c>
      <c r="H228" s="14">
        <v>0</v>
      </c>
      <c r="I228" s="14">
        <v>50</v>
      </c>
      <c r="J228" s="14">
        <v>100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600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283</v>
      </c>
      <c r="AM228" s="14">
        <v>0</v>
      </c>
      <c r="AN228" s="14">
        <v>0</v>
      </c>
      <c r="AO228" s="14">
        <v>0</v>
      </c>
      <c r="AP228" s="14">
        <v>150</v>
      </c>
      <c r="AQ228" s="14">
        <v>0</v>
      </c>
      <c r="AR228" s="14">
        <v>0</v>
      </c>
      <c r="AS228" s="14">
        <v>0</v>
      </c>
      <c r="AT228" s="14">
        <v>0</v>
      </c>
      <c r="AU228" s="14">
        <v>833</v>
      </c>
      <c r="AV228" s="14">
        <v>1000</v>
      </c>
      <c r="AW228" s="14">
        <v>0</v>
      </c>
      <c r="AX228" s="14">
        <v>0</v>
      </c>
      <c r="AY228" s="14">
        <v>0</v>
      </c>
      <c r="AZ228" s="14">
        <v>0</v>
      </c>
      <c r="BA228" s="14">
        <v>833</v>
      </c>
      <c r="BB228" s="14">
        <v>0</v>
      </c>
      <c r="BC228" s="14">
        <v>0</v>
      </c>
      <c r="BD228" s="14">
        <v>0</v>
      </c>
      <c r="BE228" s="14">
        <v>0</v>
      </c>
      <c r="BF228" s="14">
        <v>0</v>
      </c>
      <c r="BG228" s="14">
        <v>0</v>
      </c>
      <c r="BH228" s="14">
        <v>0</v>
      </c>
      <c r="BI228" s="57">
        <v>0</v>
      </c>
      <c r="BJ228" s="61">
        <f t="shared" si="2"/>
        <v>10286</v>
      </c>
      <c r="BK228" s="52"/>
      <c r="BL228" s="16"/>
    </row>
    <row r="229" spans="1:64" ht="51.75">
      <c r="A229" s="8" t="s">
        <v>179</v>
      </c>
      <c r="B229" s="6" t="s">
        <v>180</v>
      </c>
      <c r="C229" s="14">
        <v>3000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450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225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400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  <c r="BD229" s="14">
        <v>0</v>
      </c>
      <c r="BE229" s="14">
        <v>0</v>
      </c>
      <c r="BF229" s="14">
        <v>0</v>
      </c>
      <c r="BG229" s="14">
        <v>0</v>
      </c>
      <c r="BH229" s="14">
        <v>0</v>
      </c>
      <c r="BI229" s="57">
        <v>0</v>
      </c>
      <c r="BJ229" s="61">
        <f t="shared" si="2"/>
        <v>4075</v>
      </c>
      <c r="BK229" s="52"/>
      <c r="BL229" s="16"/>
    </row>
    <row r="230" spans="1:64" ht="64.5">
      <c r="A230" s="8" t="s">
        <v>181</v>
      </c>
      <c r="B230" s="6" t="s">
        <v>182</v>
      </c>
      <c r="C230" s="14">
        <v>3400</v>
      </c>
      <c r="D230" s="14">
        <v>1800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4">
        <v>0</v>
      </c>
      <c r="BE230" s="14">
        <v>0</v>
      </c>
      <c r="BF230" s="14">
        <v>0</v>
      </c>
      <c r="BG230" s="14">
        <v>0</v>
      </c>
      <c r="BH230" s="14">
        <v>0</v>
      </c>
      <c r="BI230" s="57">
        <v>0</v>
      </c>
      <c r="BJ230" s="61">
        <f t="shared" si="2"/>
        <v>5200</v>
      </c>
      <c r="BK230" s="52"/>
      <c r="BL230" s="16"/>
    </row>
    <row r="231" spans="1:64" ht="39">
      <c r="A231" s="8" t="s">
        <v>183</v>
      </c>
      <c r="B231" s="6" t="s">
        <v>184</v>
      </c>
      <c r="C231" s="14">
        <v>665</v>
      </c>
      <c r="D231" s="14">
        <v>191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82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153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  <c r="BD231" s="14">
        <v>0</v>
      </c>
      <c r="BE231" s="14">
        <v>0</v>
      </c>
      <c r="BF231" s="14">
        <v>0</v>
      </c>
      <c r="BG231" s="14">
        <v>0</v>
      </c>
      <c r="BH231" s="14">
        <v>0</v>
      </c>
      <c r="BI231" s="57">
        <v>0</v>
      </c>
      <c r="BJ231" s="61">
        <f t="shared" si="2"/>
        <v>1091</v>
      </c>
      <c r="BK231" s="52"/>
      <c r="BL231" s="16"/>
    </row>
    <row r="232" spans="1:64" ht="26.25">
      <c r="A232" s="8" t="s">
        <v>185</v>
      </c>
      <c r="B232" s="6" t="s">
        <v>186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  <c r="BD232" s="14">
        <v>0</v>
      </c>
      <c r="BE232" s="14">
        <v>0</v>
      </c>
      <c r="BF232" s="14">
        <v>0</v>
      </c>
      <c r="BG232" s="14">
        <v>0</v>
      </c>
      <c r="BH232" s="14">
        <v>0</v>
      </c>
      <c r="BI232" s="57">
        <v>0</v>
      </c>
      <c r="BJ232" s="61">
        <f t="shared" si="2"/>
        <v>0</v>
      </c>
      <c r="BK232" s="52"/>
      <c r="BL232" s="16"/>
    </row>
    <row r="233" spans="1:64">
      <c r="A233" s="8" t="s">
        <v>187</v>
      </c>
      <c r="B233" s="6" t="s">
        <v>188</v>
      </c>
      <c r="C233" s="14">
        <v>63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  <c r="BD233" s="14">
        <v>0</v>
      </c>
      <c r="BE233" s="14">
        <v>0</v>
      </c>
      <c r="BF233" s="14">
        <v>0</v>
      </c>
      <c r="BG233" s="14">
        <v>0</v>
      </c>
      <c r="BH233" s="14">
        <v>0</v>
      </c>
      <c r="BI233" s="57">
        <v>0</v>
      </c>
      <c r="BJ233" s="61">
        <f t="shared" si="2"/>
        <v>63</v>
      </c>
      <c r="BK233" s="52"/>
      <c r="BL233" s="16"/>
    </row>
    <row r="234" spans="1:64" ht="39">
      <c r="A234" s="8" t="s">
        <v>189</v>
      </c>
      <c r="B234" s="6" t="s">
        <v>190</v>
      </c>
      <c r="C234" s="14">
        <v>35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  <c r="BD234" s="14">
        <v>0</v>
      </c>
      <c r="BE234" s="14">
        <v>0</v>
      </c>
      <c r="BF234" s="14">
        <v>0</v>
      </c>
      <c r="BG234" s="14">
        <v>0</v>
      </c>
      <c r="BH234" s="14">
        <v>0</v>
      </c>
      <c r="BI234" s="57">
        <v>0</v>
      </c>
      <c r="BJ234" s="61">
        <f t="shared" si="2"/>
        <v>35</v>
      </c>
      <c r="BK234" s="52"/>
      <c r="BL234" s="16"/>
    </row>
    <row r="235" spans="1:64" ht="26.25">
      <c r="A235" s="8" t="s">
        <v>191</v>
      </c>
      <c r="B235" s="6" t="s">
        <v>192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  <c r="BD235" s="14">
        <v>0</v>
      </c>
      <c r="BE235" s="14">
        <v>0</v>
      </c>
      <c r="BF235" s="14">
        <v>0</v>
      </c>
      <c r="BG235" s="14">
        <v>0</v>
      </c>
      <c r="BH235" s="14">
        <v>0</v>
      </c>
      <c r="BI235" s="57">
        <v>0</v>
      </c>
      <c r="BJ235" s="61">
        <f t="shared" si="2"/>
        <v>0</v>
      </c>
      <c r="BK235" s="52"/>
      <c r="BL235" s="16"/>
    </row>
    <row r="236" spans="1:64">
      <c r="A236" s="8" t="s">
        <v>193</v>
      </c>
      <c r="B236" s="6" t="s">
        <v>194</v>
      </c>
      <c r="C236" s="1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  <c r="BD236" s="14">
        <v>0</v>
      </c>
      <c r="BE236" s="14">
        <v>0</v>
      </c>
      <c r="BF236" s="14">
        <v>0</v>
      </c>
      <c r="BG236" s="14">
        <v>0</v>
      </c>
      <c r="BH236" s="14">
        <v>0</v>
      </c>
      <c r="BI236" s="57">
        <v>0</v>
      </c>
      <c r="BJ236" s="61">
        <f t="shared" si="2"/>
        <v>0</v>
      </c>
      <c r="BK236" s="52"/>
      <c r="BL236" s="16"/>
    </row>
    <row r="237" spans="1:64" ht="39">
      <c r="A237" s="8" t="s">
        <v>195</v>
      </c>
      <c r="B237" s="6" t="s">
        <v>196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  <c r="BD237" s="14">
        <v>0</v>
      </c>
      <c r="BE237" s="14">
        <v>0</v>
      </c>
      <c r="BF237" s="14">
        <v>0</v>
      </c>
      <c r="BG237" s="14">
        <v>0</v>
      </c>
      <c r="BH237" s="14">
        <v>0</v>
      </c>
      <c r="BI237" s="57">
        <v>0</v>
      </c>
      <c r="BJ237" s="61">
        <f t="shared" si="2"/>
        <v>0</v>
      </c>
      <c r="BK237" s="52"/>
      <c r="BL237" s="16"/>
    </row>
    <row r="238" spans="1:64" ht="26.25">
      <c r="A238" s="8" t="s">
        <v>197</v>
      </c>
      <c r="B238" s="6" t="s">
        <v>198</v>
      </c>
      <c r="C238" s="14">
        <v>434</v>
      </c>
      <c r="D238" s="14">
        <v>351</v>
      </c>
      <c r="E238" s="14">
        <v>0</v>
      </c>
      <c r="F238" s="14">
        <v>71</v>
      </c>
      <c r="G238" s="14">
        <v>0</v>
      </c>
      <c r="H238" s="14">
        <v>0</v>
      </c>
      <c r="I238" s="14">
        <v>0</v>
      </c>
      <c r="J238" s="14">
        <v>0</v>
      </c>
      <c r="K238" s="14">
        <v>26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500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61</v>
      </c>
      <c r="AP238" s="14">
        <v>0</v>
      </c>
      <c r="AQ238" s="14">
        <v>958</v>
      </c>
      <c r="AR238" s="14">
        <v>0</v>
      </c>
      <c r="AS238" s="14">
        <v>0</v>
      </c>
      <c r="AT238" s="14">
        <v>0</v>
      </c>
      <c r="AU238" s="14">
        <v>28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63</v>
      </c>
      <c r="BD238" s="14">
        <v>0</v>
      </c>
      <c r="BE238" s="14">
        <v>21</v>
      </c>
      <c r="BF238" s="14">
        <v>0</v>
      </c>
      <c r="BG238" s="14">
        <v>0</v>
      </c>
      <c r="BH238" s="14">
        <v>0</v>
      </c>
      <c r="BI238" s="57">
        <v>0</v>
      </c>
      <c r="BJ238" s="61">
        <f t="shared" si="2"/>
        <v>2513</v>
      </c>
      <c r="BK238" s="52"/>
      <c r="BL238" s="16"/>
    </row>
    <row r="239" spans="1:64">
      <c r="A239" s="8" t="s">
        <v>199</v>
      </c>
      <c r="B239" s="6" t="s">
        <v>200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  <c r="BD239" s="14">
        <v>0</v>
      </c>
      <c r="BE239" s="14">
        <v>0</v>
      </c>
      <c r="BF239" s="14">
        <v>0</v>
      </c>
      <c r="BG239" s="14">
        <v>0</v>
      </c>
      <c r="BH239" s="14">
        <v>0</v>
      </c>
      <c r="BI239" s="57">
        <v>0</v>
      </c>
      <c r="BJ239" s="61">
        <f t="shared" si="2"/>
        <v>0</v>
      </c>
      <c r="BK239" s="52"/>
      <c r="BL239" s="16"/>
    </row>
    <row r="240" spans="1:64" ht="26.25">
      <c r="A240" s="8" t="s">
        <v>201</v>
      </c>
      <c r="B240" s="6" t="s">
        <v>202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14">
        <v>0</v>
      </c>
      <c r="BG240" s="14">
        <v>0</v>
      </c>
      <c r="BH240" s="14">
        <v>0</v>
      </c>
      <c r="BI240" s="57">
        <v>0</v>
      </c>
      <c r="BJ240" s="61">
        <f t="shared" si="2"/>
        <v>0</v>
      </c>
      <c r="BK240" s="52"/>
      <c r="BL240" s="16"/>
    </row>
    <row r="241" spans="1:73">
      <c r="A241" s="8" t="s">
        <v>203</v>
      </c>
      <c r="B241" s="6" t="s">
        <v>204</v>
      </c>
      <c r="C241" s="14">
        <v>319</v>
      </c>
      <c r="D241" s="14">
        <v>0</v>
      </c>
      <c r="E241" s="14">
        <v>19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  <c r="BD241" s="14">
        <v>0</v>
      </c>
      <c r="BE241" s="14">
        <v>0</v>
      </c>
      <c r="BF241" s="14">
        <v>0</v>
      </c>
      <c r="BG241" s="14">
        <v>0</v>
      </c>
      <c r="BH241" s="14">
        <v>0</v>
      </c>
      <c r="BI241" s="57">
        <v>0</v>
      </c>
      <c r="BJ241" s="61">
        <f t="shared" si="2"/>
        <v>338</v>
      </c>
      <c r="BK241" s="52"/>
      <c r="BL241" s="16"/>
    </row>
    <row r="242" spans="1:73" ht="26.25">
      <c r="A242" s="8" t="s">
        <v>205</v>
      </c>
      <c r="B242" s="6" t="s">
        <v>206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1000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500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  <c r="BE242" s="14">
        <v>0</v>
      </c>
      <c r="BF242" s="14">
        <v>0</v>
      </c>
      <c r="BG242" s="14">
        <v>0</v>
      </c>
      <c r="BH242" s="14">
        <v>0</v>
      </c>
      <c r="BI242" s="57">
        <v>0</v>
      </c>
      <c r="BJ242" s="61">
        <f t="shared" si="2"/>
        <v>1500</v>
      </c>
      <c r="BK242" s="52"/>
      <c r="BL242" s="16"/>
    </row>
    <row r="243" spans="1:73" ht="26.25">
      <c r="A243" s="8" t="s">
        <v>207</v>
      </c>
      <c r="B243" s="6" t="s">
        <v>208</v>
      </c>
      <c r="C243" s="14">
        <v>607</v>
      </c>
      <c r="D243" s="14">
        <v>165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125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15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  <c r="BD243" s="14">
        <v>0</v>
      </c>
      <c r="BE243" s="14">
        <v>0</v>
      </c>
      <c r="BF243" s="14">
        <v>0</v>
      </c>
      <c r="BG243" s="14">
        <v>0</v>
      </c>
      <c r="BH243" s="14">
        <v>0</v>
      </c>
      <c r="BI243" s="57">
        <v>0</v>
      </c>
      <c r="BJ243" s="61">
        <f t="shared" si="2"/>
        <v>912</v>
      </c>
      <c r="BK243" s="52"/>
      <c r="BL243" s="16"/>
    </row>
    <row r="244" spans="1:73">
      <c r="A244" s="8" t="s">
        <v>209</v>
      </c>
      <c r="B244" s="6" t="s">
        <v>210</v>
      </c>
      <c r="C244" s="14">
        <v>47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64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70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  <c r="BE244" s="14">
        <v>0</v>
      </c>
      <c r="BF244" s="14">
        <v>0</v>
      </c>
      <c r="BG244" s="14">
        <v>0</v>
      </c>
      <c r="BH244" s="14">
        <v>0</v>
      </c>
      <c r="BI244" s="57">
        <v>0</v>
      </c>
      <c r="BJ244" s="61">
        <f t="shared" si="2"/>
        <v>181</v>
      </c>
      <c r="BK244" s="52"/>
      <c r="BL244" s="16"/>
    </row>
    <row r="245" spans="1:73" ht="64.5">
      <c r="A245" s="8" t="s">
        <v>211</v>
      </c>
      <c r="B245" s="6" t="s">
        <v>212</v>
      </c>
      <c r="C245" s="14">
        <v>10916</v>
      </c>
      <c r="D245" s="14">
        <v>1350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141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141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78</v>
      </c>
      <c r="BB245" s="14">
        <v>0</v>
      </c>
      <c r="BC245" s="14">
        <v>0</v>
      </c>
      <c r="BD245" s="14">
        <v>0</v>
      </c>
      <c r="BE245" s="14">
        <v>0</v>
      </c>
      <c r="BF245" s="14">
        <v>0</v>
      </c>
      <c r="BG245" s="14">
        <v>0</v>
      </c>
      <c r="BH245" s="14">
        <v>0</v>
      </c>
      <c r="BI245" s="57">
        <v>0</v>
      </c>
      <c r="BJ245" s="61">
        <f t="shared" si="2"/>
        <v>12626</v>
      </c>
      <c r="BK245" s="52"/>
      <c r="BL245" s="16"/>
    </row>
    <row r="246" spans="1:73" ht="26.25">
      <c r="A246" s="8" t="s">
        <v>213</v>
      </c>
      <c r="B246" s="6" t="s">
        <v>214</v>
      </c>
      <c r="C246" s="14">
        <v>1552</v>
      </c>
      <c r="D246" s="14">
        <v>214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19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75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63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  <c r="BD246" s="14">
        <v>0</v>
      </c>
      <c r="BE246" s="14">
        <v>0</v>
      </c>
      <c r="BF246" s="14">
        <v>0</v>
      </c>
      <c r="BG246" s="14">
        <v>0</v>
      </c>
      <c r="BH246" s="14">
        <v>0</v>
      </c>
      <c r="BI246" s="57">
        <v>0</v>
      </c>
      <c r="BJ246" s="61">
        <f>BI246+BH246+BG246+BF246+BE246+BD246+BC246+BB246+BA246+AZ246+AY246+AX246+AW246+AV246+AU246+AT246+AS246+AR246+AQ246+AP246+AO246+AN246+AM246+AL246+AK246+AJ246+AI246+AH246+AG246+AF246+AE246+AD246+AC246+AB246+AA246+Z246+Y246+X246+W246+V246+U246+T246+S246+R246+Q246+P246+O246+N246+M246+L246+K246+J246+I246+H246+G246+F246+E246+D246+C246</f>
        <v>1923</v>
      </c>
      <c r="BK246" s="52"/>
      <c r="BL246" s="16"/>
    </row>
    <row r="247" spans="1:73" ht="90">
      <c r="A247" s="8" t="s">
        <v>215</v>
      </c>
      <c r="B247" s="6" t="s">
        <v>216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  <c r="BE247" s="14">
        <v>0</v>
      </c>
      <c r="BF247" s="14">
        <v>0</v>
      </c>
      <c r="BG247" s="14">
        <v>0</v>
      </c>
      <c r="BH247" s="14">
        <v>0</v>
      </c>
      <c r="BI247" s="57">
        <v>0</v>
      </c>
      <c r="BJ247" s="61">
        <f>BI247+BH247+BG247+BF247+BE247+BD247+BC247+BB247+BA247+AZ247+AY247+AX247+AW247+AV247+AU247+AT247+AS247+AR247+AQ247+AP247+AO247+AN247+AM247+AL247+AK247+AJ247+AI247+AH247+AG247+AF247+AE247+AD247+AC247+AB247+AA247+Z247+Y247+X247+W247+V247+U247+T247+S247+R247+Q247+P247+O247+N247+M247+L247+K247+J247+I247+H247+G247+F247+E247+D247+C247</f>
        <v>0</v>
      </c>
      <c r="BK247" s="52"/>
      <c r="BL247" s="16"/>
    </row>
    <row r="248" spans="1:73" ht="39">
      <c r="A248" s="5" t="s">
        <v>217</v>
      </c>
      <c r="B248" s="6" t="s">
        <v>218</v>
      </c>
      <c r="C248" s="13" t="s">
        <v>224</v>
      </c>
      <c r="D248" s="13" t="s">
        <v>224</v>
      </c>
      <c r="E248" s="13" t="s">
        <v>224</v>
      </c>
      <c r="F248" s="13" t="s">
        <v>224</v>
      </c>
      <c r="G248" s="13" t="s">
        <v>224</v>
      </c>
      <c r="H248" s="13" t="s">
        <v>224</v>
      </c>
      <c r="I248" s="13" t="s">
        <v>224</v>
      </c>
      <c r="J248" s="13" t="s">
        <v>224</v>
      </c>
      <c r="K248" s="13" t="s">
        <v>224</v>
      </c>
      <c r="L248" s="13" t="s">
        <v>224</v>
      </c>
      <c r="M248" s="13" t="s">
        <v>224</v>
      </c>
      <c r="N248" s="13" t="s">
        <v>224</v>
      </c>
      <c r="O248" s="13" t="s">
        <v>224</v>
      </c>
      <c r="P248" s="13" t="s">
        <v>224</v>
      </c>
      <c r="Q248" s="13" t="s">
        <v>224</v>
      </c>
      <c r="R248" s="13" t="s">
        <v>224</v>
      </c>
      <c r="S248" s="13" t="s">
        <v>224</v>
      </c>
      <c r="T248" s="13" t="s">
        <v>224</v>
      </c>
      <c r="U248" s="13" t="s">
        <v>224</v>
      </c>
      <c r="V248" s="13" t="s">
        <v>224</v>
      </c>
      <c r="W248" s="13" t="s">
        <v>224</v>
      </c>
      <c r="X248" s="13" t="s">
        <v>224</v>
      </c>
      <c r="Y248" s="13" t="s">
        <v>224</v>
      </c>
      <c r="Z248" s="13" t="s">
        <v>224</v>
      </c>
      <c r="AA248" s="13" t="s">
        <v>224</v>
      </c>
      <c r="AB248" s="13" t="s">
        <v>224</v>
      </c>
      <c r="AC248" s="13" t="s">
        <v>224</v>
      </c>
      <c r="AD248" s="13" t="s">
        <v>224</v>
      </c>
      <c r="AE248" s="13" t="s">
        <v>224</v>
      </c>
      <c r="AF248" s="13" t="s">
        <v>224</v>
      </c>
      <c r="AG248" s="13" t="s">
        <v>224</v>
      </c>
      <c r="AH248" s="13" t="s">
        <v>224</v>
      </c>
      <c r="AI248" s="13" t="s">
        <v>224</v>
      </c>
      <c r="AJ248" s="13" t="s">
        <v>224</v>
      </c>
      <c r="AK248" s="13" t="s">
        <v>224</v>
      </c>
      <c r="AL248" s="13" t="s">
        <v>224</v>
      </c>
      <c r="AM248" s="13" t="s">
        <v>224</v>
      </c>
      <c r="AN248" s="13" t="s">
        <v>224</v>
      </c>
      <c r="AO248" s="13" t="s">
        <v>224</v>
      </c>
      <c r="AP248" s="13" t="s">
        <v>224</v>
      </c>
      <c r="AQ248" s="13" t="s">
        <v>224</v>
      </c>
      <c r="AR248" s="13" t="s">
        <v>224</v>
      </c>
      <c r="AS248" s="13" t="s">
        <v>224</v>
      </c>
      <c r="AT248" s="13" t="s">
        <v>224</v>
      </c>
      <c r="AU248" s="13" t="s">
        <v>224</v>
      </c>
      <c r="AV248" s="13" t="s">
        <v>224</v>
      </c>
      <c r="AW248" s="13" t="s">
        <v>224</v>
      </c>
      <c r="AX248" s="13" t="s">
        <v>224</v>
      </c>
      <c r="AY248" s="13" t="s">
        <v>224</v>
      </c>
      <c r="AZ248" s="13" t="s">
        <v>224</v>
      </c>
      <c r="BA248" s="13" t="s">
        <v>224</v>
      </c>
      <c r="BB248" s="13" t="s">
        <v>224</v>
      </c>
      <c r="BC248" s="13" t="s">
        <v>224</v>
      </c>
      <c r="BD248" s="13" t="s">
        <v>224</v>
      </c>
      <c r="BE248" s="13" t="s">
        <v>224</v>
      </c>
      <c r="BF248" s="13" t="s">
        <v>224</v>
      </c>
      <c r="BG248" s="13" t="s">
        <v>224</v>
      </c>
      <c r="BH248" s="13" t="s">
        <v>224</v>
      </c>
      <c r="BI248" s="56" t="s">
        <v>224</v>
      </c>
      <c r="BJ248" s="61" t="e">
        <f>BI248+BH248+BG248+BF248+BE248+BD248+BC248+BB248+BA248+AZ248+AY248+AX248+AW248+AV248+AU248+AT248+AS248+AR248+AQ248+AP248+AO248+AN248+AM248+AL248+AK248+AJ248+AI248+AH248+AG248+AF248+AE248+AD248+AC248+AB248+AA248+Z248+Y248+X248+W248+V248+U248+T248+S248+R248+Q248+P248+O248+N248+M248+L248+K248+J248+I248+H248+G248+F248+E248+D248+C248</f>
        <v>#VALUE!</v>
      </c>
      <c r="BK248" s="53"/>
      <c r="BL248" s="16"/>
    </row>
    <row r="249" spans="1:73" ht="39">
      <c r="A249" s="5" t="s">
        <v>219</v>
      </c>
      <c r="B249" s="6" t="s">
        <v>220</v>
      </c>
      <c r="C249" s="13" t="s">
        <v>224</v>
      </c>
      <c r="D249" s="13" t="s">
        <v>224</v>
      </c>
      <c r="E249" s="13" t="s">
        <v>224</v>
      </c>
      <c r="F249" s="13" t="s">
        <v>224</v>
      </c>
      <c r="G249" s="13" t="s">
        <v>224</v>
      </c>
      <c r="H249" s="13" t="s">
        <v>224</v>
      </c>
      <c r="I249" s="13" t="s">
        <v>224</v>
      </c>
      <c r="J249" s="13" t="s">
        <v>224</v>
      </c>
      <c r="K249" s="13" t="s">
        <v>224</v>
      </c>
      <c r="L249" s="13" t="s">
        <v>224</v>
      </c>
      <c r="M249" s="13" t="s">
        <v>224</v>
      </c>
      <c r="N249" s="13" t="s">
        <v>224</v>
      </c>
      <c r="O249" s="13" t="s">
        <v>224</v>
      </c>
      <c r="P249" s="13" t="s">
        <v>224</v>
      </c>
      <c r="Q249" s="13" t="s">
        <v>224</v>
      </c>
      <c r="R249" s="13" t="s">
        <v>224</v>
      </c>
      <c r="S249" s="13" t="s">
        <v>224</v>
      </c>
      <c r="T249" s="13" t="s">
        <v>224</v>
      </c>
      <c r="U249" s="13" t="s">
        <v>224</v>
      </c>
      <c r="V249" s="13" t="s">
        <v>224</v>
      </c>
      <c r="W249" s="13" t="s">
        <v>224</v>
      </c>
      <c r="X249" s="13" t="s">
        <v>224</v>
      </c>
      <c r="Y249" s="13" t="s">
        <v>224</v>
      </c>
      <c r="Z249" s="13" t="s">
        <v>224</v>
      </c>
      <c r="AA249" s="13" t="s">
        <v>224</v>
      </c>
      <c r="AB249" s="13" t="s">
        <v>224</v>
      </c>
      <c r="AC249" s="13" t="s">
        <v>224</v>
      </c>
      <c r="AD249" s="13" t="s">
        <v>224</v>
      </c>
      <c r="AE249" s="13" t="s">
        <v>224</v>
      </c>
      <c r="AF249" s="13" t="s">
        <v>224</v>
      </c>
      <c r="AG249" s="13" t="s">
        <v>224</v>
      </c>
      <c r="AH249" s="13" t="s">
        <v>224</v>
      </c>
      <c r="AI249" s="13" t="s">
        <v>224</v>
      </c>
      <c r="AJ249" s="13" t="s">
        <v>224</v>
      </c>
      <c r="AK249" s="13" t="s">
        <v>224</v>
      </c>
      <c r="AL249" s="13" t="s">
        <v>224</v>
      </c>
      <c r="AM249" s="13" t="s">
        <v>224</v>
      </c>
      <c r="AN249" s="13" t="s">
        <v>224</v>
      </c>
      <c r="AO249" s="13" t="s">
        <v>224</v>
      </c>
      <c r="AP249" s="13" t="s">
        <v>224</v>
      </c>
      <c r="AQ249" s="13" t="s">
        <v>224</v>
      </c>
      <c r="AR249" s="13" t="s">
        <v>224</v>
      </c>
      <c r="AS249" s="13" t="s">
        <v>224</v>
      </c>
      <c r="AT249" s="13" t="s">
        <v>224</v>
      </c>
      <c r="AU249" s="13" t="s">
        <v>224</v>
      </c>
      <c r="AV249" s="13" t="s">
        <v>224</v>
      </c>
      <c r="AW249" s="13" t="s">
        <v>224</v>
      </c>
      <c r="AX249" s="13" t="s">
        <v>224</v>
      </c>
      <c r="AY249" s="13" t="s">
        <v>224</v>
      </c>
      <c r="AZ249" s="13" t="s">
        <v>224</v>
      </c>
      <c r="BA249" s="13" t="s">
        <v>224</v>
      </c>
      <c r="BB249" s="13" t="s">
        <v>224</v>
      </c>
      <c r="BC249" s="13" t="s">
        <v>224</v>
      </c>
      <c r="BD249" s="13" t="s">
        <v>224</v>
      </c>
      <c r="BE249" s="13" t="s">
        <v>224</v>
      </c>
      <c r="BF249" s="13" t="s">
        <v>224</v>
      </c>
      <c r="BG249" s="13" t="s">
        <v>224</v>
      </c>
      <c r="BH249" s="13" t="s">
        <v>224</v>
      </c>
      <c r="BI249" s="56" t="s">
        <v>224</v>
      </c>
      <c r="BJ249" s="61" t="e">
        <f>BI249+BH249+BG249+BF249+BE249+BD249+BC249+BB249+BA249+AZ249+AY249+AX249+AW249+AV249+AU249+AT249+AS249+AR249+AQ249+AP249+AO249+AN249+AM249+AL249+AK249+AJ249+AI249+AH249+AG249+AF249+AE249+AD249+AC249+AB249+AA249+Z249+Y249+X249+W249+V249+U249+T249+S249+R249+Q249+P249+O249+N249+M249+L249+K249+J249+I249+H249+G249+F249+E249+D249+C249</f>
        <v>#VALUE!</v>
      </c>
      <c r="BK249" s="53"/>
      <c r="BL249" s="16"/>
    </row>
    <row r="250" spans="1:73">
      <c r="A250" s="5" t="s">
        <v>221</v>
      </c>
      <c r="B250" s="6" t="s">
        <v>222</v>
      </c>
      <c r="C250" s="14">
        <v>1916324</v>
      </c>
      <c r="D250" s="14">
        <v>197074</v>
      </c>
      <c r="E250" s="14">
        <v>306</v>
      </c>
      <c r="F250" s="14">
        <v>3962</v>
      </c>
      <c r="G250" s="14">
        <v>4</v>
      </c>
      <c r="H250" s="14">
        <v>374</v>
      </c>
      <c r="I250" s="14">
        <v>100</v>
      </c>
      <c r="J250" s="14">
        <v>200</v>
      </c>
      <c r="K250" s="14">
        <v>84</v>
      </c>
      <c r="L250" s="14">
        <v>710</v>
      </c>
      <c r="M250" s="14">
        <v>8600</v>
      </c>
      <c r="N250" s="14">
        <v>37828</v>
      </c>
      <c r="O250" s="14">
        <v>1038</v>
      </c>
      <c r="P250" s="14">
        <v>3332</v>
      </c>
      <c r="Q250" s="14">
        <v>140</v>
      </c>
      <c r="R250" s="14">
        <v>38</v>
      </c>
      <c r="S250" s="14">
        <v>1244</v>
      </c>
      <c r="T250" s="14">
        <v>1058</v>
      </c>
      <c r="U250" s="14">
        <v>50</v>
      </c>
      <c r="V250" s="14">
        <v>6084</v>
      </c>
      <c r="W250" s="14">
        <v>834</v>
      </c>
      <c r="X250" s="14">
        <v>962</v>
      </c>
      <c r="Y250" s="14">
        <v>1374</v>
      </c>
      <c r="Z250" s="14">
        <v>356</v>
      </c>
      <c r="AA250" s="14">
        <v>1400</v>
      </c>
      <c r="AB250" s="14">
        <v>262</v>
      </c>
      <c r="AC250" s="14">
        <v>300</v>
      </c>
      <c r="AD250" s="14">
        <v>62</v>
      </c>
      <c r="AE250" s="14">
        <v>322</v>
      </c>
      <c r="AF250" s="14">
        <v>18</v>
      </c>
      <c r="AG250" s="14">
        <v>508</v>
      </c>
      <c r="AH250" s="14">
        <v>0</v>
      </c>
      <c r="AI250" s="14">
        <v>758</v>
      </c>
      <c r="AJ250" s="14">
        <v>1638</v>
      </c>
      <c r="AK250" s="14">
        <v>38</v>
      </c>
      <c r="AL250" s="14">
        <v>1110</v>
      </c>
      <c r="AM250" s="14">
        <v>250</v>
      </c>
      <c r="AN250" s="14">
        <v>1000</v>
      </c>
      <c r="AO250" s="14">
        <v>1438</v>
      </c>
      <c r="AP250" s="14">
        <v>300</v>
      </c>
      <c r="AQ250" s="14">
        <v>8602</v>
      </c>
      <c r="AR250" s="14">
        <v>12</v>
      </c>
      <c r="AS250" s="14">
        <v>150</v>
      </c>
      <c r="AT250" s="14">
        <v>30</v>
      </c>
      <c r="AU250" s="14">
        <v>4328</v>
      </c>
      <c r="AV250" s="14">
        <v>2000</v>
      </c>
      <c r="AW250" s="14">
        <v>750</v>
      </c>
      <c r="AX250" s="14">
        <v>950</v>
      </c>
      <c r="AY250" s="14">
        <v>76</v>
      </c>
      <c r="AZ250" s="14">
        <v>214</v>
      </c>
      <c r="BA250" s="14">
        <v>13172</v>
      </c>
      <c r="BB250" s="14">
        <v>1552</v>
      </c>
      <c r="BC250" s="14">
        <v>694</v>
      </c>
      <c r="BD250" s="14">
        <v>376</v>
      </c>
      <c r="BE250" s="14">
        <v>42</v>
      </c>
      <c r="BF250" s="14">
        <v>1618</v>
      </c>
      <c r="BG250" s="14">
        <v>2058</v>
      </c>
      <c r="BH250" s="14">
        <v>984</v>
      </c>
      <c r="BI250" s="57">
        <v>162</v>
      </c>
      <c r="BJ250" s="61">
        <f>BI250+BH250+BG250+BF250+BE250+BD250+BC250+BB250+BA250+AZ250+AY250+AX250+AW250+AV250+AU250+AT250+AS250+AR250+AQ250+AP250+AO250+AN250+AM250+AL250+AK250+AJ250+AI250+AH250+AG250+AF250+AE250+AD250+AC250+AB250+AA250+Z250+Y250+X250+W250+V250+U250+T250+S250+R250+Q250+P250+O250+N250+M250+L250+K250+J250+I250+H250+G250+F250+E250+D250+C250</f>
        <v>2229250</v>
      </c>
      <c r="BK250" s="52"/>
      <c r="BL250" s="16"/>
    </row>
    <row r="251" spans="1:73" s="1" customFormat="1">
      <c r="A251" s="2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</row>
    <row r="252" spans="1:73" s="1" customFormat="1">
      <c r="A252" s="2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</row>
    <row r="253" spans="1:73" s="1" customFormat="1">
      <c r="A253" s="2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</row>
    <row r="254" spans="1:73" s="1" customFormat="1">
      <c r="A254" s="2" t="s">
        <v>17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</row>
    <row r="255" spans="1:73" s="1" customFormat="1">
      <c r="A255" s="2" t="s">
        <v>226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</row>
    <row r="256" spans="1:73" s="3" customFormat="1" ht="67.5">
      <c r="A256" s="64" t="s">
        <v>335</v>
      </c>
      <c r="B256" s="4" t="s">
        <v>20</v>
      </c>
      <c r="C256" s="12" t="s">
        <v>316</v>
      </c>
      <c r="D256" s="51" t="s">
        <v>238</v>
      </c>
      <c r="E256" s="26" t="s">
        <v>240</v>
      </c>
      <c r="F256" s="26" t="s">
        <v>241</v>
      </c>
      <c r="G256" s="26" t="s">
        <v>243</v>
      </c>
      <c r="H256" s="26" t="s">
        <v>242</v>
      </c>
      <c r="I256" s="26" t="s">
        <v>244</v>
      </c>
      <c r="J256" s="26" t="s">
        <v>245</v>
      </c>
      <c r="K256" s="26" t="s">
        <v>246</v>
      </c>
      <c r="L256" s="12" t="s">
        <v>21</v>
      </c>
      <c r="M256" s="12" t="s">
        <v>50</v>
      </c>
      <c r="N256" s="12" t="s">
        <v>23</v>
      </c>
      <c r="O256" s="12" t="s">
        <v>24</v>
      </c>
      <c r="P256" s="12" t="s">
        <v>25</v>
      </c>
      <c r="Q256" s="12" t="s">
        <v>26</v>
      </c>
      <c r="R256" s="12" t="s">
        <v>27</v>
      </c>
      <c r="S256" s="12" t="s">
        <v>28</v>
      </c>
      <c r="T256" s="12" t="s">
        <v>29</v>
      </c>
      <c r="U256" s="12" t="s">
        <v>30</v>
      </c>
      <c r="V256" s="12" t="s">
        <v>31</v>
      </c>
      <c r="W256" s="12" t="s">
        <v>32</v>
      </c>
      <c r="X256" s="12" t="s">
        <v>33</v>
      </c>
      <c r="Y256" s="12" t="s">
        <v>34</v>
      </c>
      <c r="Z256" s="12" t="s">
        <v>48</v>
      </c>
      <c r="AA256" s="12" t="s">
        <v>35</v>
      </c>
      <c r="AB256" s="12" t="s">
        <v>36</v>
      </c>
      <c r="AC256" s="12" t="s">
        <v>37</v>
      </c>
      <c r="AD256" s="12" t="s">
        <v>38</v>
      </c>
      <c r="AE256" s="12" t="s">
        <v>39</v>
      </c>
      <c r="AF256" s="12" t="s">
        <v>40</v>
      </c>
      <c r="AG256" s="26" t="s">
        <v>42</v>
      </c>
      <c r="AH256" s="12" t="s">
        <v>45</v>
      </c>
      <c r="AI256" s="12" t="s">
        <v>41</v>
      </c>
      <c r="AJ256" s="12" t="s">
        <v>43</v>
      </c>
      <c r="AK256" s="12" t="s">
        <v>44</v>
      </c>
      <c r="AL256" s="12" t="s">
        <v>51</v>
      </c>
      <c r="AM256" s="12" t="s">
        <v>46</v>
      </c>
      <c r="AN256" s="12" t="s">
        <v>47</v>
      </c>
      <c r="AO256" s="12" t="s">
        <v>49</v>
      </c>
      <c r="AP256" s="12" t="s">
        <v>22</v>
      </c>
      <c r="AQ256" s="26" t="s">
        <v>257</v>
      </c>
      <c r="AR256" s="26" t="s">
        <v>258</v>
      </c>
      <c r="AS256" s="26" t="s">
        <v>256</v>
      </c>
      <c r="AT256" s="26" t="s">
        <v>259</v>
      </c>
      <c r="AU256" s="26" t="s">
        <v>260</v>
      </c>
      <c r="AV256" s="26" t="s">
        <v>268</v>
      </c>
      <c r="AW256" s="26" t="s">
        <v>269</v>
      </c>
      <c r="AX256" s="26" t="s">
        <v>278</v>
      </c>
      <c r="AY256" s="26" t="s">
        <v>280</v>
      </c>
      <c r="AZ256" s="26" t="s">
        <v>270</v>
      </c>
      <c r="BA256" s="26" t="s">
        <v>281</v>
      </c>
      <c r="BB256" s="26" t="s">
        <v>276</v>
      </c>
      <c r="BC256" s="26" t="s">
        <v>271</v>
      </c>
      <c r="BD256" s="26" t="s">
        <v>273</v>
      </c>
      <c r="BE256" s="26" t="s">
        <v>279</v>
      </c>
      <c r="BF256" s="26" t="s">
        <v>277</v>
      </c>
      <c r="BG256" s="26" t="s">
        <v>274</v>
      </c>
      <c r="BH256" s="26" t="s">
        <v>272</v>
      </c>
      <c r="BI256" s="55" t="s">
        <v>275</v>
      </c>
      <c r="BJ256" s="58" t="s">
        <v>300</v>
      </c>
      <c r="BK256" s="54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</row>
    <row r="257" spans="1:64">
      <c r="A257" s="5" t="s">
        <v>52</v>
      </c>
      <c r="B257" s="6" t="s">
        <v>53</v>
      </c>
      <c r="C257" s="13"/>
      <c r="D257" s="13" t="s">
        <v>239</v>
      </c>
      <c r="E257" s="13" t="s">
        <v>248</v>
      </c>
      <c r="F257" s="13" t="s">
        <v>249</v>
      </c>
      <c r="G257" s="13" t="s">
        <v>251</v>
      </c>
      <c r="H257" s="13" t="s">
        <v>250</v>
      </c>
      <c r="I257" s="13" t="s">
        <v>252</v>
      </c>
      <c r="J257" s="13" t="s">
        <v>253</v>
      </c>
      <c r="K257" s="13" t="s">
        <v>254</v>
      </c>
      <c r="L257" s="13" t="s">
        <v>55</v>
      </c>
      <c r="M257" s="13" t="s">
        <v>84</v>
      </c>
      <c r="N257" s="13" t="s">
        <v>57</v>
      </c>
      <c r="O257" s="13" t="s">
        <v>58</v>
      </c>
      <c r="P257" s="13" t="s">
        <v>59</v>
      </c>
      <c r="Q257" s="13" t="s">
        <v>60</v>
      </c>
      <c r="R257" s="13" t="s">
        <v>61</v>
      </c>
      <c r="S257" s="13" t="s">
        <v>62</v>
      </c>
      <c r="T257" s="13" t="s">
        <v>63</v>
      </c>
      <c r="U257" s="13" t="s">
        <v>64</v>
      </c>
      <c r="V257" s="13" t="s">
        <v>65</v>
      </c>
      <c r="W257" s="13" t="s">
        <v>66</v>
      </c>
      <c r="X257" s="13" t="s">
        <v>67</v>
      </c>
      <c r="Y257" s="13" t="s">
        <v>68</v>
      </c>
      <c r="Z257" s="13" t="s">
        <v>82</v>
      </c>
      <c r="AA257" s="13" t="s">
        <v>69</v>
      </c>
      <c r="AB257" s="13" t="s">
        <v>70</v>
      </c>
      <c r="AC257" s="13" t="s">
        <v>71</v>
      </c>
      <c r="AD257" s="13" t="s">
        <v>72</v>
      </c>
      <c r="AE257" s="13" t="s">
        <v>73</v>
      </c>
      <c r="AF257" s="13" t="s">
        <v>74</v>
      </c>
      <c r="AG257" s="13" t="s">
        <v>76</v>
      </c>
      <c r="AH257" s="13" t="s">
        <v>79</v>
      </c>
      <c r="AI257" s="13" t="s">
        <v>75</v>
      </c>
      <c r="AJ257" s="13" t="s">
        <v>77</v>
      </c>
      <c r="AK257" s="13" t="s">
        <v>78</v>
      </c>
      <c r="AL257" s="13" t="s">
        <v>85</v>
      </c>
      <c r="AM257" s="13" t="s">
        <v>80</v>
      </c>
      <c r="AN257" s="13" t="s">
        <v>81</v>
      </c>
      <c r="AO257" s="13" t="s">
        <v>83</v>
      </c>
      <c r="AP257" s="13" t="s">
        <v>56</v>
      </c>
      <c r="AQ257" s="13" t="s">
        <v>263</v>
      </c>
      <c r="AR257" s="13" t="s">
        <v>264</v>
      </c>
      <c r="AS257" s="13" t="s">
        <v>262</v>
      </c>
      <c r="AT257" s="13" t="s">
        <v>265</v>
      </c>
      <c r="AU257" s="13" t="s">
        <v>266</v>
      </c>
      <c r="AV257" s="13" t="s">
        <v>283</v>
      </c>
      <c r="AW257" s="13" t="s">
        <v>284</v>
      </c>
      <c r="AX257" s="13" t="s">
        <v>293</v>
      </c>
      <c r="AY257" s="13" t="s">
        <v>295</v>
      </c>
      <c r="AZ257" s="13" t="s">
        <v>285</v>
      </c>
      <c r="BA257" s="13" t="s">
        <v>285</v>
      </c>
      <c r="BB257" s="13" t="s">
        <v>291</v>
      </c>
      <c r="BC257" s="13" t="s">
        <v>286</v>
      </c>
      <c r="BD257" s="13" t="s">
        <v>288</v>
      </c>
      <c r="BE257" s="13" t="s">
        <v>294</v>
      </c>
      <c r="BF257" s="13" t="s">
        <v>292</v>
      </c>
      <c r="BG257" s="13" t="s">
        <v>289</v>
      </c>
      <c r="BH257" s="13" t="s">
        <v>287</v>
      </c>
      <c r="BI257" s="56" t="s">
        <v>290</v>
      </c>
      <c r="BJ257" s="60"/>
      <c r="BK257" s="53"/>
    </row>
    <row r="258" spans="1:64">
      <c r="A258" s="5" t="s">
        <v>86</v>
      </c>
      <c r="B258" s="6" t="s">
        <v>87</v>
      </c>
      <c r="C258" s="14">
        <v>8068</v>
      </c>
      <c r="D258" s="14">
        <v>1787</v>
      </c>
      <c r="E258" s="14">
        <v>65</v>
      </c>
      <c r="F258" s="14">
        <v>150</v>
      </c>
      <c r="G258" s="14">
        <v>0</v>
      </c>
      <c r="H258" s="14">
        <v>138</v>
      </c>
      <c r="I258" s="14">
        <v>0</v>
      </c>
      <c r="J258" s="14">
        <v>0</v>
      </c>
      <c r="K258" s="14">
        <v>16</v>
      </c>
      <c r="L258" s="14">
        <v>0</v>
      </c>
      <c r="M258" s="14">
        <v>300</v>
      </c>
      <c r="N258" s="14">
        <v>0</v>
      </c>
      <c r="O258" s="14">
        <v>0</v>
      </c>
      <c r="P258" s="14">
        <v>1125</v>
      </c>
      <c r="Q258" s="14">
        <v>0</v>
      </c>
      <c r="R258" s="14">
        <v>19</v>
      </c>
      <c r="S258" s="14">
        <v>0</v>
      </c>
      <c r="T258" s="14">
        <v>0</v>
      </c>
      <c r="U258" s="14">
        <v>0</v>
      </c>
      <c r="V258" s="14">
        <v>0</v>
      </c>
      <c r="W258" s="14">
        <v>150</v>
      </c>
      <c r="X258" s="14">
        <v>0</v>
      </c>
      <c r="Y258" s="14">
        <v>0</v>
      </c>
      <c r="Z258" s="14">
        <v>0</v>
      </c>
      <c r="AA258" s="14">
        <v>200</v>
      </c>
      <c r="AB258" s="14">
        <v>0</v>
      </c>
      <c r="AC258" s="14">
        <v>150</v>
      </c>
      <c r="AD258" s="14">
        <v>31</v>
      </c>
      <c r="AE258" s="14">
        <v>19</v>
      </c>
      <c r="AF258" s="14">
        <v>0</v>
      </c>
      <c r="AG258" s="14">
        <v>166</v>
      </c>
      <c r="AH258" s="14">
        <v>0</v>
      </c>
      <c r="AI258" s="14">
        <v>0</v>
      </c>
      <c r="AJ258" s="14">
        <v>275</v>
      </c>
      <c r="AK258" s="14">
        <v>0</v>
      </c>
      <c r="AL258" s="14">
        <v>0</v>
      </c>
      <c r="AM258" s="14">
        <v>0</v>
      </c>
      <c r="AN258" s="14">
        <v>0</v>
      </c>
      <c r="AO258" s="14">
        <v>181</v>
      </c>
      <c r="AP258" s="14">
        <v>0</v>
      </c>
      <c r="AQ258" s="14">
        <v>33</v>
      </c>
      <c r="AR258" s="14">
        <v>6</v>
      </c>
      <c r="AS258" s="14">
        <v>0</v>
      </c>
      <c r="AT258" s="14">
        <v>0</v>
      </c>
      <c r="AU258" s="14">
        <v>13</v>
      </c>
      <c r="AV258" s="14">
        <v>0</v>
      </c>
      <c r="AW258" s="14">
        <v>0</v>
      </c>
      <c r="AX258" s="14">
        <v>75</v>
      </c>
      <c r="AY258" s="14">
        <v>0</v>
      </c>
      <c r="AZ258" s="14">
        <v>0</v>
      </c>
      <c r="BA258" s="14">
        <v>55</v>
      </c>
      <c r="BB258" s="14">
        <v>63</v>
      </c>
      <c r="BC258" s="14">
        <v>209</v>
      </c>
      <c r="BD258" s="14">
        <v>75</v>
      </c>
      <c r="BE258" s="14">
        <v>0</v>
      </c>
      <c r="BF258" s="14">
        <v>0</v>
      </c>
      <c r="BG258" s="14">
        <v>0</v>
      </c>
      <c r="BH258" s="14">
        <v>75</v>
      </c>
      <c r="BI258" s="57">
        <v>0</v>
      </c>
      <c r="BJ258" s="61">
        <f t="shared" ref="BJ258:BJ321" si="3">BI258+BH258+BG258+BF258+BE258+BD258+BC258+BB258+BA258+AZ258+AY258+AX258+AW258+AV258+AU258+AT258+AS258+AR258+AQ258+AP258+AO258+AN258+AM258+AL258+AK258+AJ258+AI258+AH258+AG258+AF258+AE258+AD258+AC258+AB258+AA258+Z258+Y258+X258+W258+V258+U258+T258+S258+R258+Q258+P258+O258+N258+M258+L258+K258+J258+I258+H258+G258+F258+E258+D258+C258</f>
        <v>13444</v>
      </c>
      <c r="BK258" s="52"/>
      <c r="BL258" s="16"/>
    </row>
    <row r="259" spans="1:64" ht="26.25">
      <c r="A259" s="5" t="s">
        <v>88</v>
      </c>
      <c r="B259" s="6"/>
      <c r="C259" s="13" t="s">
        <v>331</v>
      </c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 t="s">
        <v>331</v>
      </c>
      <c r="BB259" s="13"/>
      <c r="BC259" s="13"/>
      <c r="BD259" s="13"/>
      <c r="BE259" s="13"/>
      <c r="BF259" s="13"/>
      <c r="BG259" s="13"/>
      <c r="BH259" s="13"/>
      <c r="BI259" s="56"/>
      <c r="BJ259" s="61">
        <f t="shared" si="3"/>
        <v>0</v>
      </c>
      <c r="BK259" s="53"/>
      <c r="BL259" s="16"/>
    </row>
    <row r="260" spans="1:64" ht="51.75">
      <c r="A260" s="8" t="s">
        <v>89</v>
      </c>
      <c r="B260" s="6" t="s">
        <v>90</v>
      </c>
      <c r="C260" s="14">
        <v>554</v>
      </c>
      <c r="D260" s="14">
        <v>398</v>
      </c>
      <c r="E260" s="14">
        <v>6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150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150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63</v>
      </c>
      <c r="BC260" s="14">
        <v>0</v>
      </c>
      <c r="BD260" s="14">
        <v>0</v>
      </c>
      <c r="BE260" s="14">
        <v>0</v>
      </c>
      <c r="BF260" s="14">
        <v>0</v>
      </c>
      <c r="BG260" s="14">
        <v>0</v>
      </c>
      <c r="BH260" s="14">
        <v>75</v>
      </c>
      <c r="BI260" s="57">
        <v>0</v>
      </c>
      <c r="BJ260" s="61">
        <f t="shared" si="3"/>
        <v>1396</v>
      </c>
      <c r="BK260" s="52"/>
      <c r="BL260" s="16"/>
    </row>
    <row r="261" spans="1:64">
      <c r="A261" s="8" t="s">
        <v>91</v>
      </c>
      <c r="B261" s="6" t="s">
        <v>92</v>
      </c>
      <c r="C261" s="14">
        <v>0</v>
      </c>
      <c r="D261" s="14">
        <v>25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  <c r="BD261" s="14">
        <v>0</v>
      </c>
      <c r="BE261" s="14">
        <v>0</v>
      </c>
      <c r="BF261" s="14">
        <v>0</v>
      </c>
      <c r="BG261" s="14">
        <v>0</v>
      </c>
      <c r="BH261" s="14">
        <v>0</v>
      </c>
      <c r="BI261" s="57">
        <v>0</v>
      </c>
      <c r="BJ261" s="61">
        <f t="shared" si="3"/>
        <v>25</v>
      </c>
      <c r="BK261" s="52"/>
      <c r="BL261" s="16"/>
    </row>
    <row r="262" spans="1:64">
      <c r="A262" s="8" t="s">
        <v>93</v>
      </c>
      <c r="B262" s="6" t="s">
        <v>94</v>
      </c>
      <c r="C262" s="14">
        <v>4808</v>
      </c>
      <c r="D262" s="14">
        <v>503</v>
      </c>
      <c r="E262" s="14">
        <v>59</v>
      </c>
      <c r="F262" s="14">
        <v>150</v>
      </c>
      <c r="G262" s="14">
        <v>0</v>
      </c>
      <c r="H262" s="14">
        <v>138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200</v>
      </c>
      <c r="AB262" s="14">
        <v>0</v>
      </c>
      <c r="AC262" s="14">
        <v>150</v>
      </c>
      <c r="AD262" s="14">
        <v>0</v>
      </c>
      <c r="AE262" s="14">
        <v>0</v>
      </c>
      <c r="AF262" s="14">
        <v>0</v>
      </c>
      <c r="AG262" s="14">
        <v>100</v>
      </c>
      <c r="AH262" s="14">
        <v>0</v>
      </c>
      <c r="AI262" s="14">
        <v>0</v>
      </c>
      <c r="AJ262" s="14">
        <v>275</v>
      </c>
      <c r="AK262" s="14">
        <v>0</v>
      </c>
      <c r="AL262" s="14">
        <v>0</v>
      </c>
      <c r="AM262" s="14">
        <v>0</v>
      </c>
      <c r="AN262" s="14">
        <v>0</v>
      </c>
      <c r="AO262" s="14">
        <v>31</v>
      </c>
      <c r="AP262" s="14">
        <v>0</v>
      </c>
      <c r="AQ262" s="14">
        <v>19</v>
      </c>
      <c r="AR262" s="14">
        <v>6</v>
      </c>
      <c r="AS262" s="14">
        <v>0</v>
      </c>
      <c r="AT262" s="14">
        <v>0</v>
      </c>
      <c r="AU262" s="14">
        <v>13</v>
      </c>
      <c r="AV262" s="14">
        <v>0</v>
      </c>
      <c r="AW262" s="14">
        <v>0</v>
      </c>
      <c r="AX262" s="14">
        <v>75</v>
      </c>
      <c r="AY262" s="14">
        <v>0</v>
      </c>
      <c r="AZ262" s="14">
        <v>0</v>
      </c>
      <c r="BA262" s="14">
        <v>50</v>
      </c>
      <c r="BB262" s="14">
        <v>0</v>
      </c>
      <c r="BC262" s="14">
        <v>0</v>
      </c>
      <c r="BD262" s="14">
        <v>0</v>
      </c>
      <c r="BE262" s="14">
        <v>0</v>
      </c>
      <c r="BF262" s="14">
        <v>0</v>
      </c>
      <c r="BG262" s="14">
        <v>0</v>
      </c>
      <c r="BH262" s="14">
        <v>0</v>
      </c>
      <c r="BI262" s="57">
        <v>0</v>
      </c>
      <c r="BJ262" s="61">
        <f t="shared" si="3"/>
        <v>6577</v>
      </c>
      <c r="BK262" s="52"/>
      <c r="BL262" s="16"/>
    </row>
    <row r="263" spans="1:64">
      <c r="A263" s="8" t="s">
        <v>95</v>
      </c>
      <c r="B263" s="6" t="s">
        <v>96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4">
        <v>0</v>
      </c>
      <c r="BE263" s="14">
        <v>0</v>
      </c>
      <c r="BF263" s="14">
        <v>0</v>
      </c>
      <c r="BG263" s="14">
        <v>0</v>
      </c>
      <c r="BH263" s="14">
        <v>0</v>
      </c>
      <c r="BI263" s="57">
        <v>0</v>
      </c>
      <c r="BJ263" s="61">
        <f t="shared" si="3"/>
        <v>0</v>
      </c>
      <c r="BK263" s="52"/>
      <c r="BL263" s="16"/>
    </row>
    <row r="264" spans="1:64" ht="26.25">
      <c r="A264" s="8" t="s">
        <v>97</v>
      </c>
      <c r="B264" s="6" t="s">
        <v>98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  <c r="BD264" s="14">
        <v>0</v>
      </c>
      <c r="BE264" s="14">
        <v>0</v>
      </c>
      <c r="BF264" s="14">
        <v>0</v>
      </c>
      <c r="BG264" s="14">
        <v>0</v>
      </c>
      <c r="BH264" s="14">
        <v>0</v>
      </c>
      <c r="BI264" s="57">
        <v>0</v>
      </c>
      <c r="BJ264" s="61">
        <f t="shared" si="3"/>
        <v>0</v>
      </c>
      <c r="BK264" s="52"/>
      <c r="BL264" s="16"/>
    </row>
    <row r="265" spans="1:64" ht="51.75">
      <c r="A265" s="8" t="s">
        <v>99</v>
      </c>
      <c r="B265" s="6" t="s">
        <v>100</v>
      </c>
      <c r="C265" s="14">
        <v>288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  <c r="BD265" s="14">
        <v>0</v>
      </c>
      <c r="BE265" s="14">
        <v>0</v>
      </c>
      <c r="BF265" s="14">
        <v>0</v>
      </c>
      <c r="BG265" s="14">
        <v>0</v>
      </c>
      <c r="BH265" s="14">
        <v>0</v>
      </c>
      <c r="BI265" s="57">
        <v>0</v>
      </c>
      <c r="BJ265" s="61">
        <f t="shared" si="3"/>
        <v>288</v>
      </c>
      <c r="BK265" s="52"/>
      <c r="BL265" s="16"/>
    </row>
    <row r="266" spans="1:64">
      <c r="A266" s="8" t="s">
        <v>101</v>
      </c>
      <c r="B266" s="6" t="s">
        <v>102</v>
      </c>
      <c r="C266" s="14">
        <v>282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300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14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5</v>
      </c>
      <c r="BB266" s="14">
        <v>0</v>
      </c>
      <c r="BC266" s="14">
        <v>0</v>
      </c>
      <c r="BD266" s="14">
        <v>0</v>
      </c>
      <c r="BE266" s="14">
        <v>0</v>
      </c>
      <c r="BF266" s="14">
        <v>0</v>
      </c>
      <c r="BG266" s="14">
        <v>0</v>
      </c>
      <c r="BH266" s="14">
        <v>0</v>
      </c>
      <c r="BI266" s="57">
        <v>0</v>
      </c>
      <c r="BJ266" s="61">
        <f t="shared" si="3"/>
        <v>601</v>
      </c>
      <c r="BK266" s="52"/>
      <c r="BL266" s="16"/>
    </row>
    <row r="267" spans="1:64">
      <c r="A267" s="8" t="s">
        <v>103</v>
      </c>
      <c r="B267" s="6" t="s">
        <v>104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  <c r="BD267" s="14">
        <v>0</v>
      </c>
      <c r="BE267" s="14">
        <v>0</v>
      </c>
      <c r="BF267" s="14">
        <v>0</v>
      </c>
      <c r="BG267" s="14">
        <v>0</v>
      </c>
      <c r="BH267" s="14">
        <v>0</v>
      </c>
      <c r="BI267" s="57">
        <v>0</v>
      </c>
      <c r="BJ267" s="61">
        <f t="shared" si="3"/>
        <v>0</v>
      </c>
      <c r="BK267" s="52"/>
      <c r="BL267" s="16"/>
    </row>
    <row r="268" spans="1:64" ht="26.25">
      <c r="A268" s="8" t="s">
        <v>105</v>
      </c>
      <c r="B268" s="6" t="s">
        <v>106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  <c r="BD268" s="14">
        <v>0</v>
      </c>
      <c r="BE268" s="14">
        <v>0</v>
      </c>
      <c r="BF268" s="14">
        <v>0</v>
      </c>
      <c r="BG268" s="14">
        <v>0</v>
      </c>
      <c r="BH268" s="14">
        <v>0</v>
      </c>
      <c r="BI268" s="57">
        <v>0</v>
      </c>
      <c r="BJ268" s="61">
        <f t="shared" si="3"/>
        <v>0</v>
      </c>
      <c r="BK268" s="52"/>
      <c r="BL268" s="16"/>
    </row>
    <row r="269" spans="1:64" ht="26.25">
      <c r="A269" s="8" t="s">
        <v>107</v>
      </c>
      <c r="B269" s="6" t="s">
        <v>108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  <c r="BD269" s="14">
        <v>0</v>
      </c>
      <c r="BE269" s="14">
        <v>0</v>
      </c>
      <c r="BF269" s="14">
        <v>0</v>
      </c>
      <c r="BG269" s="14">
        <v>0</v>
      </c>
      <c r="BH269" s="14">
        <v>0</v>
      </c>
      <c r="BI269" s="57">
        <v>0</v>
      </c>
      <c r="BJ269" s="61">
        <f t="shared" si="3"/>
        <v>0</v>
      </c>
      <c r="BK269" s="52"/>
      <c r="BL269" s="16"/>
    </row>
    <row r="270" spans="1:64" ht="26.25">
      <c r="A270" s="8" t="s">
        <v>109</v>
      </c>
      <c r="B270" s="6" t="s">
        <v>110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  <c r="BE270" s="14">
        <v>0</v>
      </c>
      <c r="BF270" s="14">
        <v>0</v>
      </c>
      <c r="BG270" s="14">
        <v>0</v>
      </c>
      <c r="BH270" s="14">
        <v>0</v>
      </c>
      <c r="BI270" s="57">
        <v>0</v>
      </c>
      <c r="BJ270" s="61">
        <f t="shared" si="3"/>
        <v>0</v>
      </c>
      <c r="BK270" s="52"/>
      <c r="BL270" s="16"/>
    </row>
    <row r="271" spans="1:64">
      <c r="A271" s="8" t="s">
        <v>111</v>
      </c>
      <c r="B271" s="6" t="s">
        <v>112</v>
      </c>
      <c r="C271" s="14">
        <v>704</v>
      </c>
      <c r="D271" s="14">
        <v>135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16</v>
      </c>
      <c r="L271" s="14">
        <v>0</v>
      </c>
      <c r="M271" s="14">
        <v>0</v>
      </c>
      <c r="N271" s="14">
        <v>0</v>
      </c>
      <c r="O271" s="14">
        <v>0</v>
      </c>
      <c r="P271" s="14">
        <v>125</v>
      </c>
      <c r="Q271" s="14">
        <v>0</v>
      </c>
      <c r="R271" s="14">
        <v>19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31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209</v>
      </c>
      <c r="BD271" s="14">
        <v>75</v>
      </c>
      <c r="BE271" s="14">
        <v>0</v>
      </c>
      <c r="BF271" s="14">
        <v>0</v>
      </c>
      <c r="BG271" s="14">
        <v>0</v>
      </c>
      <c r="BH271" s="14">
        <v>0</v>
      </c>
      <c r="BI271" s="57">
        <v>0</v>
      </c>
      <c r="BJ271" s="61">
        <f t="shared" si="3"/>
        <v>1314</v>
      </c>
      <c r="BK271" s="52"/>
      <c r="BL271" s="16"/>
    </row>
    <row r="272" spans="1:64" ht="39">
      <c r="A272" s="8" t="s">
        <v>113</v>
      </c>
      <c r="B272" s="6" t="s">
        <v>114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  <c r="BE272" s="14">
        <v>0</v>
      </c>
      <c r="BF272" s="14">
        <v>0</v>
      </c>
      <c r="BG272" s="14">
        <v>0</v>
      </c>
      <c r="BH272" s="14">
        <v>0</v>
      </c>
      <c r="BI272" s="57">
        <v>0</v>
      </c>
      <c r="BJ272" s="61">
        <f t="shared" si="3"/>
        <v>0</v>
      </c>
      <c r="BK272" s="52"/>
      <c r="BL272" s="16"/>
    </row>
    <row r="273" spans="1:64" ht="26.25">
      <c r="A273" s="8" t="s">
        <v>115</v>
      </c>
      <c r="B273" s="6" t="s">
        <v>116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  <c r="BE273" s="14">
        <v>0</v>
      </c>
      <c r="BF273" s="14">
        <v>0</v>
      </c>
      <c r="BG273" s="14">
        <v>0</v>
      </c>
      <c r="BH273" s="14">
        <v>0</v>
      </c>
      <c r="BI273" s="57">
        <v>0</v>
      </c>
      <c r="BJ273" s="61">
        <f t="shared" si="3"/>
        <v>0</v>
      </c>
      <c r="BK273" s="52"/>
      <c r="BL273" s="16"/>
    </row>
    <row r="274" spans="1:64" ht="26.25">
      <c r="A274" s="8" t="s">
        <v>117</v>
      </c>
      <c r="B274" s="6" t="s">
        <v>118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  <c r="BD274" s="14">
        <v>0</v>
      </c>
      <c r="BE274" s="14">
        <v>0</v>
      </c>
      <c r="BF274" s="14">
        <v>0</v>
      </c>
      <c r="BG274" s="14">
        <v>0</v>
      </c>
      <c r="BH274" s="14">
        <v>0</v>
      </c>
      <c r="BI274" s="57">
        <v>0</v>
      </c>
      <c r="BJ274" s="61">
        <f t="shared" si="3"/>
        <v>0</v>
      </c>
      <c r="BK274" s="52"/>
      <c r="BL274" s="16"/>
    </row>
    <row r="275" spans="1:64">
      <c r="A275" s="8" t="s">
        <v>119</v>
      </c>
      <c r="B275" s="6" t="s">
        <v>120</v>
      </c>
      <c r="C275" s="14">
        <v>990</v>
      </c>
      <c r="D275" s="14">
        <v>726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  <c r="BD275" s="14">
        <v>0</v>
      </c>
      <c r="BE275" s="14">
        <v>0</v>
      </c>
      <c r="BF275" s="14">
        <v>0</v>
      </c>
      <c r="BG275" s="14">
        <v>0</v>
      </c>
      <c r="BH275" s="14">
        <v>0</v>
      </c>
      <c r="BI275" s="57">
        <v>0</v>
      </c>
      <c r="BJ275" s="61">
        <f t="shared" si="3"/>
        <v>1716</v>
      </c>
      <c r="BK275" s="52"/>
      <c r="BL275" s="16"/>
    </row>
    <row r="276" spans="1:64" ht="26.25">
      <c r="A276" s="8" t="s">
        <v>121</v>
      </c>
      <c r="B276" s="6" t="s">
        <v>122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  <c r="BD276" s="14">
        <v>0</v>
      </c>
      <c r="BE276" s="14">
        <v>0</v>
      </c>
      <c r="BF276" s="14">
        <v>0</v>
      </c>
      <c r="BG276" s="14">
        <v>0</v>
      </c>
      <c r="BH276" s="14">
        <v>0</v>
      </c>
      <c r="BI276" s="57">
        <v>0</v>
      </c>
      <c r="BJ276" s="61">
        <f t="shared" si="3"/>
        <v>0</v>
      </c>
      <c r="BK276" s="52"/>
      <c r="BL276" s="16"/>
    </row>
    <row r="277" spans="1:64">
      <c r="A277" s="8" t="s">
        <v>123</v>
      </c>
      <c r="B277" s="6" t="s">
        <v>124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  <c r="BD277" s="14">
        <v>0</v>
      </c>
      <c r="BE277" s="14">
        <v>0</v>
      </c>
      <c r="BF277" s="14">
        <v>0</v>
      </c>
      <c r="BG277" s="14">
        <v>0</v>
      </c>
      <c r="BH277" s="14">
        <v>0</v>
      </c>
      <c r="BI277" s="57">
        <v>0</v>
      </c>
      <c r="BJ277" s="61">
        <f t="shared" si="3"/>
        <v>0</v>
      </c>
      <c r="BK277" s="52"/>
      <c r="BL277" s="16"/>
    </row>
    <row r="278" spans="1:64" ht="51.75">
      <c r="A278" s="8" t="s">
        <v>125</v>
      </c>
      <c r="B278" s="6" t="s">
        <v>126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B278" s="14">
        <v>0</v>
      </c>
      <c r="BC278" s="14">
        <v>0</v>
      </c>
      <c r="BD278" s="14">
        <v>0</v>
      </c>
      <c r="BE278" s="14">
        <v>0</v>
      </c>
      <c r="BF278" s="14">
        <v>0</v>
      </c>
      <c r="BG278" s="14">
        <v>0</v>
      </c>
      <c r="BH278" s="14">
        <v>0</v>
      </c>
      <c r="BI278" s="57">
        <v>0</v>
      </c>
      <c r="BJ278" s="61">
        <f t="shared" si="3"/>
        <v>0</v>
      </c>
      <c r="BK278" s="52"/>
      <c r="BL278" s="16"/>
    </row>
    <row r="279" spans="1:64" ht="26.25">
      <c r="A279" s="8" t="s">
        <v>127</v>
      </c>
      <c r="B279" s="6" t="s">
        <v>128</v>
      </c>
      <c r="C279" s="14">
        <v>105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0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B279" s="14">
        <v>0</v>
      </c>
      <c r="BC279" s="14">
        <v>0</v>
      </c>
      <c r="BD279" s="14">
        <v>0</v>
      </c>
      <c r="BE279" s="14">
        <v>0</v>
      </c>
      <c r="BF279" s="14">
        <v>0</v>
      </c>
      <c r="BG279" s="14">
        <v>0</v>
      </c>
      <c r="BH279" s="14">
        <v>0</v>
      </c>
      <c r="BI279" s="57">
        <v>0</v>
      </c>
      <c r="BJ279" s="61">
        <f t="shared" si="3"/>
        <v>105</v>
      </c>
      <c r="BK279" s="52"/>
      <c r="BL279" s="16"/>
    </row>
    <row r="280" spans="1:64" ht="294">
      <c r="A280" s="8" t="s">
        <v>129</v>
      </c>
      <c r="B280" s="6" t="s">
        <v>130</v>
      </c>
      <c r="C280" s="14">
        <v>169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19</v>
      </c>
      <c r="AF280" s="14">
        <v>0</v>
      </c>
      <c r="AG280" s="14">
        <v>66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0</v>
      </c>
      <c r="AW280" s="14">
        <v>0</v>
      </c>
      <c r="AX280" s="14">
        <v>0</v>
      </c>
      <c r="AY280" s="14">
        <v>0</v>
      </c>
      <c r="AZ280" s="14">
        <v>0</v>
      </c>
      <c r="BA280" s="14">
        <v>0</v>
      </c>
      <c r="BB280" s="14">
        <v>0</v>
      </c>
      <c r="BC280" s="14">
        <v>0</v>
      </c>
      <c r="BD280" s="14">
        <v>0</v>
      </c>
      <c r="BE280" s="14">
        <v>0</v>
      </c>
      <c r="BF280" s="14">
        <v>0</v>
      </c>
      <c r="BG280" s="14">
        <v>0</v>
      </c>
      <c r="BH280" s="14">
        <v>0</v>
      </c>
      <c r="BI280" s="57">
        <v>0</v>
      </c>
      <c r="BJ280" s="61">
        <f t="shared" si="3"/>
        <v>254</v>
      </c>
      <c r="BK280" s="52"/>
      <c r="BL280" s="16"/>
    </row>
    <row r="281" spans="1:64" ht="26.25">
      <c r="A281" s="8" t="s">
        <v>131</v>
      </c>
      <c r="B281" s="6" t="s">
        <v>132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>
        <v>0</v>
      </c>
      <c r="AM281" s="14">
        <v>0</v>
      </c>
      <c r="AN281" s="14">
        <v>0</v>
      </c>
      <c r="AO281" s="14">
        <v>0</v>
      </c>
      <c r="AP281" s="14">
        <v>0</v>
      </c>
      <c r="AQ281" s="14">
        <v>0</v>
      </c>
      <c r="AR281" s="14">
        <v>0</v>
      </c>
      <c r="AS281" s="14">
        <v>0</v>
      </c>
      <c r="AT281" s="14">
        <v>0</v>
      </c>
      <c r="AU281" s="14">
        <v>0</v>
      </c>
      <c r="AV281" s="14">
        <v>0</v>
      </c>
      <c r="AW281" s="14">
        <v>0</v>
      </c>
      <c r="AX281" s="14">
        <v>0</v>
      </c>
      <c r="AY281" s="14">
        <v>0</v>
      </c>
      <c r="AZ281" s="14">
        <v>0</v>
      </c>
      <c r="BA281" s="14">
        <v>0</v>
      </c>
      <c r="BB281" s="14">
        <v>0</v>
      </c>
      <c r="BC281" s="14">
        <v>0</v>
      </c>
      <c r="BD281" s="14">
        <v>0</v>
      </c>
      <c r="BE281" s="14">
        <v>0</v>
      </c>
      <c r="BF281" s="14">
        <v>0</v>
      </c>
      <c r="BG281" s="14">
        <v>0</v>
      </c>
      <c r="BH281" s="14">
        <v>0</v>
      </c>
      <c r="BI281" s="57">
        <v>0</v>
      </c>
      <c r="BJ281" s="61">
        <f t="shared" si="3"/>
        <v>0</v>
      </c>
      <c r="BK281" s="52"/>
      <c r="BL281" s="16"/>
    </row>
    <row r="282" spans="1:64">
      <c r="A282" s="8" t="s">
        <v>133</v>
      </c>
      <c r="B282" s="6" t="s">
        <v>134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4">
        <v>0</v>
      </c>
      <c r="AO282" s="14">
        <v>0</v>
      </c>
      <c r="AP282" s="14">
        <v>0</v>
      </c>
      <c r="AQ282" s="14">
        <v>0</v>
      </c>
      <c r="AR282" s="14">
        <v>0</v>
      </c>
      <c r="AS282" s="14">
        <v>0</v>
      </c>
      <c r="AT282" s="14">
        <v>0</v>
      </c>
      <c r="AU282" s="14">
        <v>0</v>
      </c>
      <c r="AV282" s="14">
        <v>0</v>
      </c>
      <c r="AW282" s="14">
        <v>0</v>
      </c>
      <c r="AX282" s="14">
        <v>0</v>
      </c>
      <c r="AY282" s="14">
        <v>0</v>
      </c>
      <c r="AZ282" s="14">
        <v>0</v>
      </c>
      <c r="BA282" s="14">
        <v>0</v>
      </c>
      <c r="BB282" s="14">
        <v>0</v>
      </c>
      <c r="BC282" s="14">
        <v>0</v>
      </c>
      <c r="BD282" s="14">
        <v>0</v>
      </c>
      <c r="BE282" s="14">
        <v>0</v>
      </c>
      <c r="BF282" s="14">
        <v>0</v>
      </c>
      <c r="BG282" s="14">
        <v>0</v>
      </c>
      <c r="BH282" s="14">
        <v>0</v>
      </c>
      <c r="BI282" s="57">
        <v>0</v>
      </c>
      <c r="BJ282" s="61">
        <f t="shared" si="3"/>
        <v>0</v>
      </c>
      <c r="BK282" s="52"/>
      <c r="BL282" s="16"/>
    </row>
    <row r="283" spans="1:64">
      <c r="A283" s="8" t="s">
        <v>135</v>
      </c>
      <c r="B283" s="6" t="s">
        <v>136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0</v>
      </c>
      <c r="AS283" s="14">
        <v>0</v>
      </c>
      <c r="AT283" s="14">
        <v>0</v>
      </c>
      <c r="AU283" s="14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  <c r="BD283" s="14">
        <v>0</v>
      </c>
      <c r="BE283" s="14">
        <v>0</v>
      </c>
      <c r="BF283" s="14">
        <v>0</v>
      </c>
      <c r="BG283" s="14">
        <v>0</v>
      </c>
      <c r="BH283" s="14">
        <v>0</v>
      </c>
      <c r="BI283" s="57">
        <v>0</v>
      </c>
      <c r="BJ283" s="61">
        <f t="shared" si="3"/>
        <v>0</v>
      </c>
      <c r="BK283" s="52"/>
      <c r="BL283" s="16"/>
    </row>
    <row r="284" spans="1:64" ht="64.5">
      <c r="A284" s="8" t="s">
        <v>137</v>
      </c>
      <c r="B284" s="6" t="s">
        <v>138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4">
        <v>0</v>
      </c>
      <c r="AO284" s="14">
        <v>0</v>
      </c>
      <c r="AP284" s="14">
        <v>0</v>
      </c>
      <c r="AQ284" s="14">
        <v>0</v>
      </c>
      <c r="AR284" s="14">
        <v>0</v>
      </c>
      <c r="AS284" s="14">
        <v>0</v>
      </c>
      <c r="AT284" s="14">
        <v>0</v>
      </c>
      <c r="AU284" s="14">
        <v>0</v>
      </c>
      <c r="AV284" s="14">
        <v>0</v>
      </c>
      <c r="AW284" s="14">
        <v>0</v>
      </c>
      <c r="AX284" s="14">
        <v>0</v>
      </c>
      <c r="AY284" s="14">
        <v>0</v>
      </c>
      <c r="AZ284" s="14">
        <v>0</v>
      </c>
      <c r="BA284" s="14">
        <v>0</v>
      </c>
      <c r="BB284" s="14">
        <v>0</v>
      </c>
      <c r="BC284" s="14">
        <v>0</v>
      </c>
      <c r="BD284" s="14">
        <v>0</v>
      </c>
      <c r="BE284" s="14">
        <v>0</v>
      </c>
      <c r="BF284" s="14">
        <v>0</v>
      </c>
      <c r="BG284" s="14">
        <v>0</v>
      </c>
      <c r="BH284" s="14">
        <v>0</v>
      </c>
      <c r="BI284" s="57">
        <v>0</v>
      </c>
      <c r="BJ284" s="61">
        <f t="shared" si="3"/>
        <v>0</v>
      </c>
      <c r="BK284" s="52"/>
      <c r="BL284" s="16"/>
    </row>
    <row r="285" spans="1:64" ht="26.25">
      <c r="A285" s="8" t="s">
        <v>139</v>
      </c>
      <c r="B285" s="6" t="s">
        <v>140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>
        <v>0</v>
      </c>
      <c r="AM285" s="14">
        <v>0</v>
      </c>
      <c r="AN285" s="14">
        <v>0</v>
      </c>
      <c r="AO285" s="14">
        <v>0</v>
      </c>
      <c r="AP285" s="14">
        <v>0</v>
      </c>
      <c r="AQ285" s="14">
        <v>0</v>
      </c>
      <c r="AR285" s="14">
        <v>0</v>
      </c>
      <c r="AS285" s="14">
        <v>0</v>
      </c>
      <c r="AT285" s="14">
        <v>0</v>
      </c>
      <c r="AU285" s="14">
        <v>0</v>
      </c>
      <c r="AV285" s="14">
        <v>0</v>
      </c>
      <c r="AW285" s="14">
        <v>0</v>
      </c>
      <c r="AX285" s="14">
        <v>0</v>
      </c>
      <c r="AY285" s="14">
        <v>0</v>
      </c>
      <c r="AZ285" s="14">
        <v>0</v>
      </c>
      <c r="BA285" s="14">
        <v>0</v>
      </c>
      <c r="BB285" s="14">
        <v>0</v>
      </c>
      <c r="BC285" s="14">
        <v>0</v>
      </c>
      <c r="BD285" s="14">
        <v>0</v>
      </c>
      <c r="BE285" s="14">
        <v>0</v>
      </c>
      <c r="BF285" s="14">
        <v>0</v>
      </c>
      <c r="BG285" s="14">
        <v>0</v>
      </c>
      <c r="BH285" s="14">
        <v>0</v>
      </c>
      <c r="BI285" s="57">
        <v>0</v>
      </c>
      <c r="BJ285" s="61">
        <f t="shared" si="3"/>
        <v>0</v>
      </c>
      <c r="BK285" s="52"/>
      <c r="BL285" s="16"/>
    </row>
    <row r="286" spans="1:64" ht="26.25">
      <c r="A286" s="8" t="s">
        <v>141</v>
      </c>
      <c r="B286" s="6" t="s">
        <v>142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>
        <v>0</v>
      </c>
      <c r="AM286" s="14">
        <v>0</v>
      </c>
      <c r="AN286" s="14">
        <v>0</v>
      </c>
      <c r="AO286" s="14">
        <v>0</v>
      </c>
      <c r="AP286" s="14">
        <v>0</v>
      </c>
      <c r="AQ286" s="14">
        <v>0</v>
      </c>
      <c r="AR286" s="14">
        <v>0</v>
      </c>
      <c r="AS286" s="14">
        <v>0</v>
      </c>
      <c r="AT286" s="14">
        <v>0</v>
      </c>
      <c r="AU286" s="14">
        <v>0</v>
      </c>
      <c r="AV286" s="14">
        <v>0</v>
      </c>
      <c r="AW286" s="14">
        <v>0</v>
      </c>
      <c r="AX286" s="14">
        <v>0</v>
      </c>
      <c r="AY286" s="14">
        <v>0</v>
      </c>
      <c r="AZ286" s="14">
        <v>0</v>
      </c>
      <c r="BA286" s="14">
        <v>0</v>
      </c>
      <c r="BB286" s="14">
        <v>0</v>
      </c>
      <c r="BC286" s="14">
        <v>0</v>
      </c>
      <c r="BD286" s="14">
        <v>0</v>
      </c>
      <c r="BE286" s="14">
        <v>0</v>
      </c>
      <c r="BF286" s="14">
        <v>0</v>
      </c>
      <c r="BG286" s="14">
        <v>0</v>
      </c>
      <c r="BH286" s="14">
        <v>0</v>
      </c>
      <c r="BI286" s="57">
        <v>0</v>
      </c>
      <c r="BJ286" s="61">
        <f t="shared" si="3"/>
        <v>0</v>
      </c>
      <c r="BK286" s="52"/>
      <c r="BL286" s="16"/>
    </row>
    <row r="287" spans="1:64">
      <c r="A287" s="8" t="s">
        <v>143</v>
      </c>
      <c r="B287" s="6" t="s">
        <v>144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>
        <v>0</v>
      </c>
      <c r="AH287" s="14">
        <v>0</v>
      </c>
      <c r="AI287" s="14">
        <v>0</v>
      </c>
      <c r="AJ287" s="14">
        <v>0</v>
      </c>
      <c r="AK287" s="14">
        <v>0</v>
      </c>
      <c r="AL287" s="14">
        <v>0</v>
      </c>
      <c r="AM287" s="14">
        <v>0</v>
      </c>
      <c r="AN287" s="14">
        <v>0</v>
      </c>
      <c r="AO287" s="14">
        <v>0</v>
      </c>
      <c r="AP287" s="14">
        <v>0</v>
      </c>
      <c r="AQ287" s="14">
        <v>0</v>
      </c>
      <c r="AR287" s="14">
        <v>0</v>
      </c>
      <c r="AS287" s="14">
        <v>0</v>
      </c>
      <c r="AT287" s="14">
        <v>0</v>
      </c>
      <c r="AU287" s="14">
        <v>0</v>
      </c>
      <c r="AV287" s="14">
        <v>0</v>
      </c>
      <c r="AW287" s="14">
        <v>0</v>
      </c>
      <c r="AX287" s="14">
        <v>0</v>
      </c>
      <c r="AY287" s="14">
        <v>0</v>
      </c>
      <c r="AZ287" s="14">
        <v>0</v>
      </c>
      <c r="BA287" s="14">
        <v>0</v>
      </c>
      <c r="BB287" s="14">
        <v>0</v>
      </c>
      <c r="BC287" s="14">
        <v>0</v>
      </c>
      <c r="BD287" s="14">
        <v>0</v>
      </c>
      <c r="BE287" s="14">
        <v>0</v>
      </c>
      <c r="BF287" s="14">
        <v>0</v>
      </c>
      <c r="BG287" s="14">
        <v>0</v>
      </c>
      <c r="BH287" s="14">
        <v>0</v>
      </c>
      <c r="BI287" s="57">
        <v>0</v>
      </c>
      <c r="BJ287" s="61">
        <f t="shared" si="3"/>
        <v>0</v>
      </c>
      <c r="BK287" s="52"/>
      <c r="BL287" s="16"/>
    </row>
    <row r="288" spans="1:64" ht="39">
      <c r="A288" s="8" t="s">
        <v>145</v>
      </c>
      <c r="B288" s="6" t="s">
        <v>146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0</v>
      </c>
      <c r="AM288" s="14">
        <v>0</v>
      </c>
      <c r="AN288" s="14">
        <v>0</v>
      </c>
      <c r="AO288" s="14">
        <v>0</v>
      </c>
      <c r="AP288" s="14">
        <v>0</v>
      </c>
      <c r="AQ288" s="14">
        <v>0</v>
      </c>
      <c r="AR288" s="14">
        <v>0</v>
      </c>
      <c r="AS288" s="14">
        <v>0</v>
      </c>
      <c r="AT288" s="14">
        <v>0</v>
      </c>
      <c r="AU288" s="14">
        <v>0</v>
      </c>
      <c r="AV288" s="14">
        <v>0</v>
      </c>
      <c r="AW288" s="14">
        <v>0</v>
      </c>
      <c r="AX288" s="14">
        <v>0</v>
      </c>
      <c r="AY288" s="14">
        <v>0</v>
      </c>
      <c r="AZ288" s="14">
        <v>0</v>
      </c>
      <c r="BA288" s="14">
        <v>0</v>
      </c>
      <c r="BB288" s="14">
        <v>0</v>
      </c>
      <c r="BC288" s="14">
        <v>0</v>
      </c>
      <c r="BD288" s="14">
        <v>0</v>
      </c>
      <c r="BE288" s="14">
        <v>0</v>
      </c>
      <c r="BF288" s="14">
        <v>0</v>
      </c>
      <c r="BG288" s="14">
        <v>0</v>
      </c>
      <c r="BH288" s="14">
        <v>0</v>
      </c>
      <c r="BI288" s="57">
        <v>0</v>
      </c>
      <c r="BJ288" s="61">
        <f t="shared" si="3"/>
        <v>0</v>
      </c>
      <c r="BK288" s="52"/>
      <c r="BL288" s="16"/>
    </row>
    <row r="289" spans="1:64">
      <c r="A289" s="8" t="s">
        <v>147</v>
      </c>
      <c r="B289" s="6" t="s">
        <v>148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v>0</v>
      </c>
      <c r="AM289" s="14">
        <v>0</v>
      </c>
      <c r="AN289" s="14">
        <v>0</v>
      </c>
      <c r="AO289" s="14">
        <v>0</v>
      </c>
      <c r="AP289" s="14">
        <v>0</v>
      </c>
      <c r="AQ289" s="14">
        <v>0</v>
      </c>
      <c r="AR289" s="14">
        <v>0</v>
      </c>
      <c r="AS289" s="14">
        <v>0</v>
      </c>
      <c r="AT289" s="14">
        <v>0</v>
      </c>
      <c r="AU289" s="14">
        <v>0</v>
      </c>
      <c r="AV289" s="14">
        <v>0</v>
      </c>
      <c r="AW289" s="14">
        <v>0</v>
      </c>
      <c r="AX289" s="14">
        <v>0</v>
      </c>
      <c r="AY289" s="14">
        <v>0</v>
      </c>
      <c r="AZ289" s="14">
        <v>0</v>
      </c>
      <c r="BA289" s="14">
        <v>0</v>
      </c>
      <c r="BB289" s="14">
        <v>0</v>
      </c>
      <c r="BC289" s="14">
        <v>0</v>
      </c>
      <c r="BD289" s="14">
        <v>0</v>
      </c>
      <c r="BE289" s="14">
        <v>0</v>
      </c>
      <c r="BF289" s="14">
        <v>0</v>
      </c>
      <c r="BG289" s="14">
        <v>0</v>
      </c>
      <c r="BH289" s="14">
        <v>0</v>
      </c>
      <c r="BI289" s="57">
        <v>0</v>
      </c>
      <c r="BJ289" s="61">
        <f t="shared" si="3"/>
        <v>0</v>
      </c>
      <c r="BK289" s="52"/>
      <c r="BL289" s="16"/>
    </row>
    <row r="290" spans="1:64">
      <c r="A290" s="8" t="s">
        <v>149</v>
      </c>
      <c r="B290" s="6" t="s">
        <v>150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0</v>
      </c>
      <c r="AS290" s="14">
        <v>0</v>
      </c>
      <c r="AT290" s="14">
        <v>0</v>
      </c>
      <c r="AU290" s="14">
        <v>0</v>
      </c>
      <c r="AV290" s="14">
        <v>0</v>
      </c>
      <c r="AW290" s="14">
        <v>0</v>
      </c>
      <c r="AX290" s="14">
        <v>0</v>
      </c>
      <c r="AY290" s="14">
        <v>0</v>
      </c>
      <c r="AZ290" s="14">
        <v>0</v>
      </c>
      <c r="BA290" s="14">
        <v>0</v>
      </c>
      <c r="BB290" s="14">
        <v>0</v>
      </c>
      <c r="BC290" s="14">
        <v>0</v>
      </c>
      <c r="BD290" s="14">
        <v>0</v>
      </c>
      <c r="BE290" s="14">
        <v>0</v>
      </c>
      <c r="BF290" s="14">
        <v>0</v>
      </c>
      <c r="BG290" s="14">
        <v>0</v>
      </c>
      <c r="BH290" s="14">
        <v>0</v>
      </c>
      <c r="BI290" s="57">
        <v>0</v>
      </c>
      <c r="BJ290" s="61">
        <f t="shared" si="3"/>
        <v>0</v>
      </c>
      <c r="BK290" s="52"/>
      <c r="BL290" s="16"/>
    </row>
    <row r="291" spans="1:64" ht="26.25">
      <c r="A291" s="8" t="s">
        <v>151</v>
      </c>
      <c r="B291" s="6" t="s">
        <v>152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0</v>
      </c>
      <c r="AI291" s="14">
        <v>0</v>
      </c>
      <c r="AJ291" s="14">
        <v>0</v>
      </c>
      <c r="AK291" s="14">
        <v>0</v>
      </c>
      <c r="AL291" s="14">
        <v>0</v>
      </c>
      <c r="AM291" s="14">
        <v>0</v>
      </c>
      <c r="AN291" s="14">
        <v>0</v>
      </c>
      <c r="AO291" s="14">
        <v>0</v>
      </c>
      <c r="AP291" s="14">
        <v>0</v>
      </c>
      <c r="AQ291" s="14">
        <v>0</v>
      </c>
      <c r="AR291" s="14">
        <v>0</v>
      </c>
      <c r="AS291" s="14">
        <v>0</v>
      </c>
      <c r="AT291" s="14">
        <v>0</v>
      </c>
      <c r="AU291" s="14">
        <v>0</v>
      </c>
      <c r="AV291" s="14">
        <v>0</v>
      </c>
      <c r="AW291" s="14">
        <v>0</v>
      </c>
      <c r="AX291" s="14">
        <v>0</v>
      </c>
      <c r="AY291" s="14">
        <v>0</v>
      </c>
      <c r="AZ291" s="14">
        <v>0</v>
      </c>
      <c r="BA291" s="14">
        <v>0</v>
      </c>
      <c r="BB291" s="14">
        <v>0</v>
      </c>
      <c r="BC291" s="14">
        <v>0</v>
      </c>
      <c r="BD291" s="14">
        <v>0</v>
      </c>
      <c r="BE291" s="14">
        <v>0</v>
      </c>
      <c r="BF291" s="14">
        <v>0</v>
      </c>
      <c r="BG291" s="14">
        <v>0</v>
      </c>
      <c r="BH291" s="14">
        <v>0</v>
      </c>
      <c r="BI291" s="57">
        <v>0</v>
      </c>
      <c r="BJ291" s="61">
        <f t="shared" si="3"/>
        <v>0</v>
      </c>
      <c r="BK291" s="52"/>
      <c r="BL291" s="16"/>
    </row>
    <row r="292" spans="1:64" ht="26.25">
      <c r="A292" s="8" t="s">
        <v>153</v>
      </c>
      <c r="B292" s="6" t="s">
        <v>154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  <c r="AT292" s="14">
        <v>0</v>
      </c>
      <c r="AU292" s="14">
        <v>0</v>
      </c>
      <c r="AV292" s="14">
        <v>0</v>
      </c>
      <c r="AW292" s="14">
        <v>0</v>
      </c>
      <c r="AX292" s="14">
        <v>0</v>
      </c>
      <c r="AY292" s="14">
        <v>0</v>
      </c>
      <c r="AZ292" s="14">
        <v>0</v>
      </c>
      <c r="BA292" s="14">
        <v>0</v>
      </c>
      <c r="BB292" s="14">
        <v>0</v>
      </c>
      <c r="BC292" s="14">
        <v>0</v>
      </c>
      <c r="BD292" s="14">
        <v>0</v>
      </c>
      <c r="BE292" s="14">
        <v>0</v>
      </c>
      <c r="BF292" s="14">
        <v>0</v>
      </c>
      <c r="BG292" s="14">
        <v>0</v>
      </c>
      <c r="BH292" s="14">
        <v>0</v>
      </c>
      <c r="BI292" s="57">
        <v>0</v>
      </c>
      <c r="BJ292" s="61">
        <f t="shared" si="3"/>
        <v>0</v>
      </c>
      <c r="BK292" s="52"/>
      <c r="BL292" s="16"/>
    </row>
    <row r="293" spans="1:64" ht="39">
      <c r="A293" s="8" t="s">
        <v>155</v>
      </c>
      <c r="B293" s="6" t="s">
        <v>156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4">
        <v>0</v>
      </c>
      <c r="AO293" s="14">
        <v>0</v>
      </c>
      <c r="AP293" s="14">
        <v>0</v>
      </c>
      <c r="AQ293" s="14">
        <v>0</v>
      </c>
      <c r="AR293" s="14">
        <v>0</v>
      </c>
      <c r="AS293" s="14">
        <v>0</v>
      </c>
      <c r="AT293" s="14">
        <v>0</v>
      </c>
      <c r="AU293" s="14">
        <v>0</v>
      </c>
      <c r="AV293" s="14">
        <v>0</v>
      </c>
      <c r="AW293" s="14">
        <v>0</v>
      </c>
      <c r="AX293" s="14">
        <v>0</v>
      </c>
      <c r="AY293" s="14">
        <v>0</v>
      </c>
      <c r="AZ293" s="14">
        <v>0</v>
      </c>
      <c r="BA293" s="14">
        <v>0</v>
      </c>
      <c r="BB293" s="14">
        <v>0</v>
      </c>
      <c r="BC293" s="14">
        <v>0</v>
      </c>
      <c r="BD293" s="14">
        <v>0</v>
      </c>
      <c r="BE293" s="14">
        <v>0</v>
      </c>
      <c r="BF293" s="14">
        <v>0</v>
      </c>
      <c r="BG293" s="14">
        <v>0</v>
      </c>
      <c r="BH293" s="14">
        <v>0</v>
      </c>
      <c r="BI293" s="57">
        <v>0</v>
      </c>
      <c r="BJ293" s="61">
        <f t="shared" si="3"/>
        <v>0</v>
      </c>
      <c r="BK293" s="52"/>
      <c r="BL293" s="16"/>
    </row>
    <row r="294" spans="1:64" ht="51.75">
      <c r="A294" s="8" t="s">
        <v>157</v>
      </c>
      <c r="B294" s="6" t="s">
        <v>158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0</v>
      </c>
      <c r="AJ294" s="14">
        <v>0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0</v>
      </c>
      <c r="AR294" s="14">
        <v>0</v>
      </c>
      <c r="AS294" s="14">
        <v>0</v>
      </c>
      <c r="AT294" s="14">
        <v>0</v>
      </c>
      <c r="AU294" s="14">
        <v>0</v>
      </c>
      <c r="AV294" s="14">
        <v>0</v>
      </c>
      <c r="AW294" s="14">
        <v>0</v>
      </c>
      <c r="AX294" s="14">
        <v>0</v>
      </c>
      <c r="AY294" s="14">
        <v>0</v>
      </c>
      <c r="AZ294" s="14">
        <v>0</v>
      </c>
      <c r="BA294" s="14">
        <v>0</v>
      </c>
      <c r="BB294" s="14">
        <v>0</v>
      </c>
      <c r="BC294" s="14">
        <v>0</v>
      </c>
      <c r="BD294" s="14">
        <v>0</v>
      </c>
      <c r="BE294" s="14">
        <v>0</v>
      </c>
      <c r="BF294" s="14">
        <v>0</v>
      </c>
      <c r="BG294" s="14">
        <v>0</v>
      </c>
      <c r="BH294" s="14">
        <v>0</v>
      </c>
      <c r="BI294" s="57">
        <v>0</v>
      </c>
      <c r="BJ294" s="61">
        <f t="shared" si="3"/>
        <v>0</v>
      </c>
      <c r="BK294" s="52"/>
      <c r="BL294" s="16"/>
    </row>
    <row r="295" spans="1:64" ht="26.25">
      <c r="A295" s="8" t="s">
        <v>159</v>
      </c>
      <c r="B295" s="6" t="s">
        <v>160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v>0</v>
      </c>
      <c r="AM295" s="14">
        <v>0</v>
      </c>
      <c r="AN295" s="14">
        <v>0</v>
      </c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  <c r="AT295" s="14">
        <v>0</v>
      </c>
      <c r="AU295" s="14">
        <v>0</v>
      </c>
      <c r="AV295" s="14">
        <v>0</v>
      </c>
      <c r="AW295" s="14">
        <v>0</v>
      </c>
      <c r="AX295" s="14">
        <v>0</v>
      </c>
      <c r="AY295" s="14">
        <v>0</v>
      </c>
      <c r="AZ295" s="14">
        <v>0</v>
      </c>
      <c r="BA295" s="14">
        <v>0</v>
      </c>
      <c r="BB295" s="14">
        <v>0</v>
      </c>
      <c r="BC295" s="14">
        <v>0</v>
      </c>
      <c r="BD295" s="14">
        <v>0</v>
      </c>
      <c r="BE295" s="14">
        <v>0</v>
      </c>
      <c r="BF295" s="14">
        <v>0</v>
      </c>
      <c r="BG295" s="14">
        <v>0</v>
      </c>
      <c r="BH295" s="14">
        <v>0</v>
      </c>
      <c r="BI295" s="57">
        <v>0</v>
      </c>
      <c r="BJ295" s="61">
        <f t="shared" si="3"/>
        <v>0</v>
      </c>
      <c r="BK295" s="52"/>
      <c r="BL295" s="16"/>
    </row>
    <row r="296" spans="1:64" ht="26.25">
      <c r="A296" s="8" t="s">
        <v>161</v>
      </c>
      <c r="B296" s="6" t="s">
        <v>162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  <c r="AT296" s="14">
        <v>0</v>
      </c>
      <c r="AU296" s="14">
        <v>0</v>
      </c>
      <c r="AV296" s="14">
        <v>0</v>
      </c>
      <c r="AW296" s="14">
        <v>0</v>
      </c>
      <c r="AX296" s="14">
        <v>0</v>
      </c>
      <c r="AY296" s="14">
        <v>0</v>
      </c>
      <c r="AZ296" s="14">
        <v>0</v>
      </c>
      <c r="BA296" s="14">
        <v>0</v>
      </c>
      <c r="BB296" s="14">
        <v>0</v>
      </c>
      <c r="BC296" s="14">
        <v>0</v>
      </c>
      <c r="BD296" s="14">
        <v>0</v>
      </c>
      <c r="BE296" s="14">
        <v>0</v>
      </c>
      <c r="BF296" s="14">
        <v>0</v>
      </c>
      <c r="BG296" s="14">
        <v>0</v>
      </c>
      <c r="BH296" s="14">
        <v>0</v>
      </c>
      <c r="BI296" s="57">
        <v>0</v>
      </c>
      <c r="BJ296" s="61">
        <f t="shared" si="3"/>
        <v>0</v>
      </c>
      <c r="BK296" s="52"/>
      <c r="BL296" s="16"/>
    </row>
    <row r="297" spans="1:64" ht="39">
      <c r="A297" s="8" t="s">
        <v>163</v>
      </c>
      <c r="B297" s="6" t="s">
        <v>164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4">
        <v>0</v>
      </c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  <c r="AT297" s="14">
        <v>0</v>
      </c>
      <c r="AU297" s="14">
        <v>0</v>
      </c>
      <c r="AV297" s="14">
        <v>0</v>
      </c>
      <c r="AW297" s="14">
        <v>0</v>
      </c>
      <c r="AX297" s="14">
        <v>0</v>
      </c>
      <c r="AY297" s="14">
        <v>0</v>
      </c>
      <c r="AZ297" s="14">
        <v>0</v>
      </c>
      <c r="BA297" s="14">
        <v>0</v>
      </c>
      <c r="BB297" s="14">
        <v>0</v>
      </c>
      <c r="BC297" s="14">
        <v>0</v>
      </c>
      <c r="BD297" s="14">
        <v>0</v>
      </c>
      <c r="BE297" s="14">
        <v>0</v>
      </c>
      <c r="BF297" s="14">
        <v>0</v>
      </c>
      <c r="BG297" s="14">
        <v>0</v>
      </c>
      <c r="BH297" s="14">
        <v>0</v>
      </c>
      <c r="BI297" s="57">
        <v>0</v>
      </c>
      <c r="BJ297" s="61">
        <f t="shared" si="3"/>
        <v>0</v>
      </c>
      <c r="BK297" s="52"/>
      <c r="BL297" s="16"/>
    </row>
    <row r="298" spans="1:64" ht="26.25">
      <c r="A298" s="8" t="s">
        <v>165</v>
      </c>
      <c r="B298" s="6" t="s">
        <v>166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  <c r="AW298" s="14">
        <v>0</v>
      </c>
      <c r="AX298" s="14">
        <v>0</v>
      </c>
      <c r="AY298" s="14">
        <v>0</v>
      </c>
      <c r="AZ298" s="14">
        <v>0</v>
      </c>
      <c r="BA298" s="14">
        <v>0</v>
      </c>
      <c r="BB298" s="14">
        <v>0</v>
      </c>
      <c r="BC298" s="14">
        <v>0</v>
      </c>
      <c r="BD298" s="14">
        <v>0</v>
      </c>
      <c r="BE298" s="14">
        <v>0</v>
      </c>
      <c r="BF298" s="14">
        <v>0</v>
      </c>
      <c r="BG298" s="14">
        <v>0</v>
      </c>
      <c r="BH298" s="14">
        <v>0</v>
      </c>
      <c r="BI298" s="57">
        <v>0</v>
      </c>
      <c r="BJ298" s="61">
        <f t="shared" si="3"/>
        <v>0</v>
      </c>
      <c r="BK298" s="52"/>
      <c r="BL298" s="16"/>
    </row>
    <row r="299" spans="1:64">
      <c r="A299" s="8" t="s">
        <v>167</v>
      </c>
      <c r="B299" s="6" t="s">
        <v>168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4">
        <v>0</v>
      </c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  <c r="AT299" s="14">
        <v>0</v>
      </c>
      <c r="AU299" s="14">
        <v>0</v>
      </c>
      <c r="AV299" s="14">
        <v>0</v>
      </c>
      <c r="AW299" s="14">
        <v>0</v>
      </c>
      <c r="AX299" s="14">
        <v>0</v>
      </c>
      <c r="AY299" s="14">
        <v>0</v>
      </c>
      <c r="AZ299" s="14">
        <v>0</v>
      </c>
      <c r="BA299" s="14">
        <v>0</v>
      </c>
      <c r="BB299" s="14">
        <v>0</v>
      </c>
      <c r="BC299" s="14">
        <v>0</v>
      </c>
      <c r="BD299" s="14">
        <v>0</v>
      </c>
      <c r="BE299" s="14">
        <v>0</v>
      </c>
      <c r="BF299" s="14">
        <v>0</v>
      </c>
      <c r="BG299" s="14">
        <v>0</v>
      </c>
      <c r="BH299" s="14">
        <v>0</v>
      </c>
      <c r="BI299" s="57">
        <v>0</v>
      </c>
      <c r="BJ299" s="61">
        <f t="shared" si="3"/>
        <v>0</v>
      </c>
      <c r="BK299" s="52"/>
      <c r="BL299" s="16"/>
    </row>
    <row r="300" spans="1:64">
      <c r="A300" s="8" t="s">
        <v>169</v>
      </c>
      <c r="B300" s="6" t="s">
        <v>170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4">
        <v>0</v>
      </c>
      <c r="AO300" s="14">
        <v>0</v>
      </c>
      <c r="AP300" s="14">
        <v>0</v>
      </c>
      <c r="AQ300" s="14">
        <v>0</v>
      </c>
      <c r="AR300" s="14">
        <v>0</v>
      </c>
      <c r="AS300" s="14">
        <v>0</v>
      </c>
      <c r="AT300" s="14">
        <v>0</v>
      </c>
      <c r="AU300" s="14">
        <v>0</v>
      </c>
      <c r="AV300" s="14">
        <v>0</v>
      </c>
      <c r="AW300" s="14">
        <v>0</v>
      </c>
      <c r="AX300" s="14">
        <v>0</v>
      </c>
      <c r="AY300" s="14">
        <v>0</v>
      </c>
      <c r="AZ300" s="14">
        <v>0</v>
      </c>
      <c r="BA300" s="14">
        <v>0</v>
      </c>
      <c r="BB300" s="14">
        <v>0</v>
      </c>
      <c r="BC300" s="14">
        <v>0</v>
      </c>
      <c r="BD300" s="14">
        <v>0</v>
      </c>
      <c r="BE300" s="14">
        <v>0</v>
      </c>
      <c r="BF300" s="14">
        <v>0</v>
      </c>
      <c r="BG300" s="14">
        <v>0</v>
      </c>
      <c r="BH300" s="14">
        <v>0</v>
      </c>
      <c r="BI300" s="57">
        <v>0</v>
      </c>
      <c r="BJ300" s="61">
        <f t="shared" si="3"/>
        <v>0</v>
      </c>
      <c r="BK300" s="52"/>
      <c r="BL300" s="16"/>
    </row>
    <row r="301" spans="1:64">
      <c r="A301" s="8" t="s">
        <v>171</v>
      </c>
      <c r="B301" s="6" t="s">
        <v>172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  <c r="AT301" s="14">
        <v>0</v>
      </c>
      <c r="AU301" s="14">
        <v>0</v>
      </c>
      <c r="AV301" s="14">
        <v>0</v>
      </c>
      <c r="AW301" s="14">
        <v>0</v>
      </c>
      <c r="AX301" s="14">
        <v>0</v>
      </c>
      <c r="AY301" s="14">
        <v>0</v>
      </c>
      <c r="AZ301" s="14">
        <v>0</v>
      </c>
      <c r="BA301" s="14">
        <v>0</v>
      </c>
      <c r="BB301" s="14">
        <v>0</v>
      </c>
      <c r="BC301" s="14">
        <v>0</v>
      </c>
      <c r="BD301" s="14">
        <v>0</v>
      </c>
      <c r="BE301" s="14">
        <v>0</v>
      </c>
      <c r="BF301" s="14">
        <v>0</v>
      </c>
      <c r="BG301" s="14">
        <v>0</v>
      </c>
      <c r="BH301" s="14">
        <v>0</v>
      </c>
      <c r="BI301" s="57">
        <v>0</v>
      </c>
      <c r="BJ301" s="61">
        <f t="shared" si="3"/>
        <v>0</v>
      </c>
      <c r="BK301" s="52"/>
      <c r="BL301" s="16"/>
    </row>
    <row r="302" spans="1:64">
      <c r="A302" s="8" t="s">
        <v>173</v>
      </c>
      <c r="B302" s="6" t="s">
        <v>174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  <c r="AT302" s="14">
        <v>0</v>
      </c>
      <c r="AU302" s="14">
        <v>0</v>
      </c>
      <c r="AV302" s="14">
        <v>0</v>
      </c>
      <c r="AW302" s="14">
        <v>0</v>
      </c>
      <c r="AX302" s="14">
        <v>0</v>
      </c>
      <c r="AY302" s="14">
        <v>0</v>
      </c>
      <c r="AZ302" s="14">
        <v>0</v>
      </c>
      <c r="BA302" s="14">
        <v>0</v>
      </c>
      <c r="BB302" s="14">
        <v>0</v>
      </c>
      <c r="BC302" s="14">
        <v>0</v>
      </c>
      <c r="BD302" s="14">
        <v>0</v>
      </c>
      <c r="BE302" s="14">
        <v>0</v>
      </c>
      <c r="BF302" s="14">
        <v>0</v>
      </c>
      <c r="BG302" s="14">
        <v>0</v>
      </c>
      <c r="BH302" s="14">
        <v>0</v>
      </c>
      <c r="BI302" s="57">
        <v>0</v>
      </c>
      <c r="BJ302" s="61">
        <f t="shared" si="3"/>
        <v>0</v>
      </c>
      <c r="BK302" s="52"/>
      <c r="BL302" s="16"/>
    </row>
    <row r="303" spans="1:64" ht="26.25">
      <c r="A303" s="8" t="s">
        <v>175</v>
      </c>
      <c r="B303" s="6" t="s">
        <v>176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0</v>
      </c>
      <c r="AR303" s="14">
        <v>0</v>
      </c>
      <c r="AS303" s="14">
        <v>0</v>
      </c>
      <c r="AT303" s="14">
        <v>0</v>
      </c>
      <c r="AU303" s="14">
        <v>0</v>
      </c>
      <c r="AV303" s="14">
        <v>0</v>
      </c>
      <c r="AW303" s="14">
        <v>0</v>
      </c>
      <c r="AX303" s="14">
        <v>0</v>
      </c>
      <c r="AY303" s="14">
        <v>0</v>
      </c>
      <c r="AZ303" s="14">
        <v>0</v>
      </c>
      <c r="BA303" s="14">
        <v>0</v>
      </c>
      <c r="BB303" s="14">
        <v>0</v>
      </c>
      <c r="BC303" s="14">
        <v>0</v>
      </c>
      <c r="BD303" s="14">
        <v>0</v>
      </c>
      <c r="BE303" s="14">
        <v>0</v>
      </c>
      <c r="BF303" s="14">
        <v>0</v>
      </c>
      <c r="BG303" s="14">
        <v>0</v>
      </c>
      <c r="BH303" s="14">
        <v>0</v>
      </c>
      <c r="BI303" s="57">
        <v>0</v>
      </c>
      <c r="BJ303" s="61">
        <f t="shared" si="3"/>
        <v>0</v>
      </c>
      <c r="BK303" s="52"/>
      <c r="BL303" s="16"/>
    </row>
    <row r="304" spans="1:64" ht="51.75">
      <c r="A304" s="8" t="s">
        <v>177</v>
      </c>
      <c r="B304" s="6" t="s">
        <v>178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  <c r="AT304" s="14">
        <v>0</v>
      </c>
      <c r="AU304" s="14">
        <v>0</v>
      </c>
      <c r="AV304" s="14">
        <v>0</v>
      </c>
      <c r="AW304" s="14">
        <v>0</v>
      </c>
      <c r="AX304" s="14">
        <v>0</v>
      </c>
      <c r="AY304" s="14">
        <v>0</v>
      </c>
      <c r="AZ304" s="14">
        <v>0</v>
      </c>
      <c r="BA304" s="14">
        <v>0</v>
      </c>
      <c r="BB304" s="14">
        <v>0</v>
      </c>
      <c r="BC304" s="14">
        <v>0</v>
      </c>
      <c r="BD304" s="14">
        <v>0</v>
      </c>
      <c r="BE304" s="14">
        <v>0</v>
      </c>
      <c r="BF304" s="14">
        <v>0</v>
      </c>
      <c r="BG304" s="14">
        <v>0</v>
      </c>
      <c r="BH304" s="14">
        <v>0</v>
      </c>
      <c r="BI304" s="57">
        <v>0</v>
      </c>
      <c r="BJ304" s="61">
        <f t="shared" si="3"/>
        <v>0</v>
      </c>
      <c r="BK304" s="52"/>
      <c r="BL304" s="16"/>
    </row>
    <row r="305" spans="1:64" ht="51.75">
      <c r="A305" s="8" t="s">
        <v>179</v>
      </c>
      <c r="B305" s="6" t="s">
        <v>180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  <c r="AT305" s="14">
        <v>0</v>
      </c>
      <c r="AU305" s="14">
        <v>0</v>
      </c>
      <c r="AV305" s="14">
        <v>0</v>
      </c>
      <c r="AW305" s="14">
        <v>0</v>
      </c>
      <c r="AX305" s="14">
        <v>0</v>
      </c>
      <c r="AY305" s="14">
        <v>0</v>
      </c>
      <c r="AZ305" s="14">
        <v>0</v>
      </c>
      <c r="BA305" s="14">
        <v>0</v>
      </c>
      <c r="BB305" s="14">
        <v>0</v>
      </c>
      <c r="BC305" s="14">
        <v>0</v>
      </c>
      <c r="BD305" s="14">
        <v>0</v>
      </c>
      <c r="BE305" s="14">
        <v>0</v>
      </c>
      <c r="BF305" s="14">
        <v>0</v>
      </c>
      <c r="BG305" s="14">
        <v>0</v>
      </c>
      <c r="BH305" s="14">
        <v>0</v>
      </c>
      <c r="BI305" s="57">
        <v>0</v>
      </c>
      <c r="BJ305" s="61">
        <f t="shared" si="3"/>
        <v>0</v>
      </c>
      <c r="BK305" s="52"/>
      <c r="BL305" s="16"/>
    </row>
    <row r="306" spans="1:64" ht="64.5">
      <c r="A306" s="8" t="s">
        <v>181</v>
      </c>
      <c r="B306" s="6" t="s">
        <v>182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  <c r="AT306" s="14">
        <v>0</v>
      </c>
      <c r="AU306" s="14">
        <v>0</v>
      </c>
      <c r="AV306" s="14">
        <v>0</v>
      </c>
      <c r="AW306" s="14">
        <v>0</v>
      </c>
      <c r="AX306" s="14">
        <v>0</v>
      </c>
      <c r="AY306" s="14">
        <v>0</v>
      </c>
      <c r="AZ306" s="14">
        <v>0</v>
      </c>
      <c r="BA306" s="14">
        <v>0</v>
      </c>
      <c r="BB306" s="14">
        <v>0</v>
      </c>
      <c r="BC306" s="14">
        <v>0</v>
      </c>
      <c r="BD306" s="14">
        <v>0</v>
      </c>
      <c r="BE306" s="14">
        <v>0</v>
      </c>
      <c r="BF306" s="14">
        <v>0</v>
      </c>
      <c r="BG306" s="14">
        <v>0</v>
      </c>
      <c r="BH306" s="14">
        <v>0</v>
      </c>
      <c r="BI306" s="57">
        <v>0</v>
      </c>
      <c r="BJ306" s="61">
        <f t="shared" si="3"/>
        <v>0</v>
      </c>
      <c r="BK306" s="52"/>
      <c r="BL306" s="16"/>
    </row>
    <row r="307" spans="1:64" ht="39">
      <c r="A307" s="8" t="s">
        <v>183</v>
      </c>
      <c r="B307" s="6" t="s">
        <v>184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4">
        <v>0</v>
      </c>
      <c r="AO307" s="14">
        <v>0</v>
      </c>
      <c r="AP307" s="14">
        <v>0</v>
      </c>
      <c r="AQ307" s="14">
        <v>0</v>
      </c>
      <c r="AR307" s="14">
        <v>0</v>
      </c>
      <c r="AS307" s="14">
        <v>0</v>
      </c>
      <c r="AT307" s="14">
        <v>0</v>
      </c>
      <c r="AU307" s="14">
        <v>0</v>
      </c>
      <c r="AV307" s="14">
        <v>0</v>
      </c>
      <c r="AW307" s="14">
        <v>0</v>
      </c>
      <c r="AX307" s="14">
        <v>0</v>
      </c>
      <c r="AY307" s="14">
        <v>0</v>
      </c>
      <c r="AZ307" s="14">
        <v>0</v>
      </c>
      <c r="BA307" s="14">
        <v>0</v>
      </c>
      <c r="BB307" s="14">
        <v>0</v>
      </c>
      <c r="BC307" s="14">
        <v>0</v>
      </c>
      <c r="BD307" s="14">
        <v>0</v>
      </c>
      <c r="BE307" s="14">
        <v>0</v>
      </c>
      <c r="BF307" s="14">
        <v>0</v>
      </c>
      <c r="BG307" s="14">
        <v>0</v>
      </c>
      <c r="BH307" s="14">
        <v>0</v>
      </c>
      <c r="BI307" s="57">
        <v>0</v>
      </c>
      <c r="BJ307" s="61">
        <f t="shared" si="3"/>
        <v>0</v>
      </c>
      <c r="BK307" s="52"/>
      <c r="BL307" s="16"/>
    </row>
    <row r="308" spans="1:64" ht="26.25">
      <c r="A308" s="8" t="s">
        <v>185</v>
      </c>
      <c r="B308" s="6" t="s">
        <v>186</v>
      </c>
      <c r="C308" s="14"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  <c r="AT308" s="14">
        <v>0</v>
      </c>
      <c r="AU308" s="14">
        <v>0</v>
      </c>
      <c r="AV308" s="14">
        <v>0</v>
      </c>
      <c r="AW308" s="14">
        <v>0</v>
      </c>
      <c r="AX308" s="14">
        <v>0</v>
      </c>
      <c r="AY308" s="14">
        <v>0</v>
      </c>
      <c r="AZ308" s="14">
        <v>0</v>
      </c>
      <c r="BA308" s="14">
        <v>0</v>
      </c>
      <c r="BB308" s="14">
        <v>0</v>
      </c>
      <c r="BC308" s="14">
        <v>0</v>
      </c>
      <c r="BD308" s="14">
        <v>0</v>
      </c>
      <c r="BE308" s="14">
        <v>0</v>
      </c>
      <c r="BF308" s="14">
        <v>0</v>
      </c>
      <c r="BG308" s="14">
        <v>0</v>
      </c>
      <c r="BH308" s="14">
        <v>0</v>
      </c>
      <c r="BI308" s="57">
        <v>0</v>
      </c>
      <c r="BJ308" s="61">
        <f t="shared" si="3"/>
        <v>0</v>
      </c>
      <c r="BK308" s="52"/>
      <c r="BL308" s="16"/>
    </row>
    <row r="309" spans="1:64">
      <c r="A309" s="8" t="s">
        <v>187</v>
      </c>
      <c r="B309" s="6" t="s">
        <v>188</v>
      </c>
      <c r="C309" s="14">
        <v>63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  <c r="AT309" s="14">
        <v>0</v>
      </c>
      <c r="AU309" s="14">
        <v>0</v>
      </c>
      <c r="AV309" s="14">
        <v>0</v>
      </c>
      <c r="AW309" s="14">
        <v>0</v>
      </c>
      <c r="AX309" s="14">
        <v>0</v>
      </c>
      <c r="AY309" s="14">
        <v>0</v>
      </c>
      <c r="AZ309" s="14">
        <v>0</v>
      </c>
      <c r="BA309" s="14">
        <v>0</v>
      </c>
      <c r="BB309" s="14">
        <v>0</v>
      </c>
      <c r="BC309" s="14">
        <v>0</v>
      </c>
      <c r="BD309" s="14">
        <v>0</v>
      </c>
      <c r="BE309" s="14">
        <v>0</v>
      </c>
      <c r="BF309" s="14">
        <v>0</v>
      </c>
      <c r="BG309" s="14">
        <v>0</v>
      </c>
      <c r="BH309" s="14">
        <v>0</v>
      </c>
      <c r="BI309" s="57">
        <v>0</v>
      </c>
      <c r="BJ309" s="61">
        <f t="shared" si="3"/>
        <v>63</v>
      </c>
      <c r="BK309" s="52"/>
      <c r="BL309" s="16"/>
    </row>
    <row r="310" spans="1:64" ht="39">
      <c r="A310" s="8" t="s">
        <v>189</v>
      </c>
      <c r="B310" s="6" t="s">
        <v>190</v>
      </c>
      <c r="C310" s="14">
        <v>0</v>
      </c>
      <c r="D310" s="14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  <c r="AT310" s="14">
        <v>0</v>
      </c>
      <c r="AU310" s="14">
        <v>0</v>
      </c>
      <c r="AV310" s="14">
        <v>0</v>
      </c>
      <c r="AW310" s="14">
        <v>0</v>
      </c>
      <c r="AX310" s="14">
        <v>0</v>
      </c>
      <c r="AY310" s="14">
        <v>0</v>
      </c>
      <c r="AZ310" s="14">
        <v>0</v>
      </c>
      <c r="BA310" s="14">
        <v>0</v>
      </c>
      <c r="BB310" s="14">
        <v>0</v>
      </c>
      <c r="BC310" s="14">
        <v>0</v>
      </c>
      <c r="BD310" s="14">
        <v>0</v>
      </c>
      <c r="BE310" s="14">
        <v>0</v>
      </c>
      <c r="BF310" s="14">
        <v>0</v>
      </c>
      <c r="BG310" s="14">
        <v>0</v>
      </c>
      <c r="BH310" s="14">
        <v>0</v>
      </c>
      <c r="BI310" s="57">
        <v>0</v>
      </c>
      <c r="BJ310" s="61">
        <f t="shared" si="3"/>
        <v>0</v>
      </c>
      <c r="BK310" s="52"/>
      <c r="BL310" s="16"/>
    </row>
    <row r="311" spans="1:64" ht="26.25">
      <c r="A311" s="8" t="s">
        <v>191</v>
      </c>
      <c r="B311" s="6" t="s">
        <v>192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0</v>
      </c>
      <c r="AO311" s="14">
        <v>0</v>
      </c>
      <c r="AP311" s="14">
        <v>0</v>
      </c>
      <c r="AQ311" s="14">
        <v>0</v>
      </c>
      <c r="AR311" s="14">
        <v>0</v>
      </c>
      <c r="AS311" s="14">
        <v>0</v>
      </c>
      <c r="AT311" s="14">
        <v>0</v>
      </c>
      <c r="AU311" s="14">
        <v>0</v>
      </c>
      <c r="AV311" s="14">
        <v>0</v>
      </c>
      <c r="AW311" s="14">
        <v>0</v>
      </c>
      <c r="AX311" s="14">
        <v>0</v>
      </c>
      <c r="AY311" s="14">
        <v>0</v>
      </c>
      <c r="AZ311" s="14">
        <v>0</v>
      </c>
      <c r="BA311" s="14">
        <v>0</v>
      </c>
      <c r="BB311" s="14">
        <v>0</v>
      </c>
      <c r="BC311" s="14">
        <v>0</v>
      </c>
      <c r="BD311" s="14">
        <v>0</v>
      </c>
      <c r="BE311" s="14">
        <v>0</v>
      </c>
      <c r="BF311" s="14">
        <v>0</v>
      </c>
      <c r="BG311" s="14">
        <v>0</v>
      </c>
      <c r="BH311" s="14">
        <v>0</v>
      </c>
      <c r="BI311" s="57">
        <v>0</v>
      </c>
      <c r="BJ311" s="61">
        <f t="shared" si="3"/>
        <v>0</v>
      </c>
      <c r="BK311" s="52"/>
      <c r="BL311" s="16"/>
    </row>
    <row r="312" spans="1:64">
      <c r="A312" s="8" t="s">
        <v>193</v>
      </c>
      <c r="B312" s="6" t="s">
        <v>194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4">
        <v>0</v>
      </c>
      <c r="AO312" s="14">
        <v>0</v>
      </c>
      <c r="AP312" s="14">
        <v>0</v>
      </c>
      <c r="AQ312" s="14">
        <v>0</v>
      </c>
      <c r="AR312" s="14">
        <v>0</v>
      </c>
      <c r="AS312" s="14">
        <v>0</v>
      </c>
      <c r="AT312" s="14">
        <v>0</v>
      </c>
      <c r="AU312" s="14">
        <v>0</v>
      </c>
      <c r="AV312" s="14">
        <v>0</v>
      </c>
      <c r="AW312" s="14">
        <v>0</v>
      </c>
      <c r="AX312" s="14">
        <v>0</v>
      </c>
      <c r="AY312" s="14">
        <v>0</v>
      </c>
      <c r="AZ312" s="14">
        <v>0</v>
      </c>
      <c r="BA312" s="14">
        <v>0</v>
      </c>
      <c r="BB312" s="14">
        <v>0</v>
      </c>
      <c r="BC312" s="14">
        <v>0</v>
      </c>
      <c r="BD312" s="14">
        <v>0</v>
      </c>
      <c r="BE312" s="14">
        <v>0</v>
      </c>
      <c r="BF312" s="14">
        <v>0</v>
      </c>
      <c r="BG312" s="14">
        <v>0</v>
      </c>
      <c r="BH312" s="14">
        <v>0</v>
      </c>
      <c r="BI312" s="57">
        <v>0</v>
      </c>
      <c r="BJ312" s="61">
        <f t="shared" si="3"/>
        <v>0</v>
      </c>
      <c r="BK312" s="52"/>
      <c r="BL312" s="16"/>
    </row>
    <row r="313" spans="1:64" ht="39">
      <c r="A313" s="8" t="s">
        <v>195</v>
      </c>
      <c r="B313" s="6" t="s">
        <v>196</v>
      </c>
      <c r="C313" s="14">
        <v>0</v>
      </c>
      <c r="D313" s="14">
        <v>0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>
        <v>0</v>
      </c>
      <c r="AW313" s="14">
        <v>0</v>
      </c>
      <c r="AX313" s="14">
        <v>0</v>
      </c>
      <c r="AY313" s="14">
        <v>0</v>
      </c>
      <c r="AZ313" s="14">
        <v>0</v>
      </c>
      <c r="BA313" s="14">
        <v>0</v>
      </c>
      <c r="BB313" s="14">
        <v>0</v>
      </c>
      <c r="BC313" s="14">
        <v>0</v>
      </c>
      <c r="BD313" s="14">
        <v>0</v>
      </c>
      <c r="BE313" s="14">
        <v>0</v>
      </c>
      <c r="BF313" s="14">
        <v>0</v>
      </c>
      <c r="BG313" s="14">
        <v>0</v>
      </c>
      <c r="BH313" s="14">
        <v>0</v>
      </c>
      <c r="BI313" s="57">
        <v>0</v>
      </c>
      <c r="BJ313" s="61">
        <f t="shared" si="3"/>
        <v>0</v>
      </c>
      <c r="BK313" s="52"/>
      <c r="BL313" s="16"/>
    </row>
    <row r="314" spans="1:64" ht="26.25">
      <c r="A314" s="8" t="s">
        <v>197</v>
      </c>
      <c r="B314" s="6" t="s">
        <v>198</v>
      </c>
      <c r="C314" s="14">
        <v>105</v>
      </c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4">
        <v>0</v>
      </c>
      <c r="AO314" s="14">
        <v>0</v>
      </c>
      <c r="AP314" s="14">
        <v>0</v>
      </c>
      <c r="AQ314" s="14">
        <v>0</v>
      </c>
      <c r="AR314" s="14">
        <v>0</v>
      </c>
      <c r="AS314" s="14">
        <v>0</v>
      </c>
      <c r="AT314" s="14">
        <v>0</v>
      </c>
      <c r="AU314" s="14">
        <v>0</v>
      </c>
      <c r="AV314" s="14">
        <v>0</v>
      </c>
      <c r="AW314" s="14">
        <v>0</v>
      </c>
      <c r="AX314" s="14">
        <v>0</v>
      </c>
      <c r="AY314" s="14">
        <v>0</v>
      </c>
      <c r="AZ314" s="14">
        <v>0</v>
      </c>
      <c r="BA314" s="14">
        <v>0</v>
      </c>
      <c r="BB314" s="14">
        <v>0</v>
      </c>
      <c r="BC314" s="14">
        <v>0</v>
      </c>
      <c r="BD314" s="14">
        <v>0</v>
      </c>
      <c r="BE314" s="14">
        <v>0</v>
      </c>
      <c r="BF314" s="14">
        <v>0</v>
      </c>
      <c r="BG314" s="14">
        <v>0</v>
      </c>
      <c r="BH314" s="14">
        <v>0</v>
      </c>
      <c r="BI314" s="57">
        <v>0</v>
      </c>
      <c r="BJ314" s="61">
        <f t="shared" si="3"/>
        <v>105</v>
      </c>
      <c r="BK314" s="52"/>
      <c r="BL314" s="16"/>
    </row>
    <row r="315" spans="1:64">
      <c r="A315" s="8" t="s">
        <v>199</v>
      </c>
      <c r="B315" s="6" t="s">
        <v>200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  <c r="AT315" s="14">
        <v>0</v>
      </c>
      <c r="AU315" s="14">
        <v>0</v>
      </c>
      <c r="AV315" s="14">
        <v>0</v>
      </c>
      <c r="AW315" s="14">
        <v>0</v>
      </c>
      <c r="AX315" s="14">
        <v>0</v>
      </c>
      <c r="AY315" s="14">
        <v>0</v>
      </c>
      <c r="AZ315" s="14">
        <v>0</v>
      </c>
      <c r="BA315" s="14">
        <v>0</v>
      </c>
      <c r="BB315" s="14">
        <v>0</v>
      </c>
      <c r="BC315" s="14">
        <v>0</v>
      </c>
      <c r="BD315" s="14">
        <v>0</v>
      </c>
      <c r="BE315" s="14">
        <v>0</v>
      </c>
      <c r="BF315" s="14">
        <v>0</v>
      </c>
      <c r="BG315" s="14">
        <v>0</v>
      </c>
      <c r="BH315" s="14">
        <v>0</v>
      </c>
      <c r="BI315" s="57">
        <v>0</v>
      </c>
      <c r="BJ315" s="61">
        <f t="shared" si="3"/>
        <v>0</v>
      </c>
      <c r="BK315" s="52"/>
      <c r="BL315" s="16"/>
    </row>
    <row r="316" spans="1:64" ht="26.25">
      <c r="A316" s="8" t="s">
        <v>201</v>
      </c>
      <c r="B316" s="6" t="s">
        <v>202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0</v>
      </c>
      <c r="AS316" s="14">
        <v>0</v>
      </c>
      <c r="AT316" s="14">
        <v>0</v>
      </c>
      <c r="AU316" s="14">
        <v>0</v>
      </c>
      <c r="AV316" s="14">
        <v>0</v>
      </c>
      <c r="AW316" s="14">
        <v>0</v>
      </c>
      <c r="AX316" s="14">
        <v>0</v>
      </c>
      <c r="AY316" s="14">
        <v>0</v>
      </c>
      <c r="AZ316" s="14">
        <v>0</v>
      </c>
      <c r="BA316" s="14">
        <v>0</v>
      </c>
      <c r="BB316" s="14">
        <v>0</v>
      </c>
      <c r="BC316" s="14">
        <v>0</v>
      </c>
      <c r="BD316" s="14">
        <v>0</v>
      </c>
      <c r="BE316" s="14">
        <v>0</v>
      </c>
      <c r="BF316" s="14">
        <v>0</v>
      </c>
      <c r="BG316" s="14">
        <v>0</v>
      </c>
      <c r="BH316" s="14">
        <v>0</v>
      </c>
      <c r="BI316" s="57">
        <v>0</v>
      </c>
      <c r="BJ316" s="61">
        <f t="shared" si="3"/>
        <v>0</v>
      </c>
      <c r="BK316" s="52"/>
      <c r="BL316" s="16"/>
    </row>
    <row r="317" spans="1:64">
      <c r="A317" s="8" t="s">
        <v>203</v>
      </c>
      <c r="B317" s="6" t="s">
        <v>204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  <c r="AT317" s="14">
        <v>0</v>
      </c>
      <c r="AU317" s="14">
        <v>0</v>
      </c>
      <c r="AV317" s="14">
        <v>0</v>
      </c>
      <c r="AW317" s="14">
        <v>0</v>
      </c>
      <c r="AX317" s="14">
        <v>0</v>
      </c>
      <c r="AY317" s="14">
        <v>0</v>
      </c>
      <c r="AZ317" s="14">
        <v>0</v>
      </c>
      <c r="BA317" s="14">
        <v>0</v>
      </c>
      <c r="BB317" s="14">
        <v>0</v>
      </c>
      <c r="BC317" s="14">
        <v>0</v>
      </c>
      <c r="BD317" s="14">
        <v>0</v>
      </c>
      <c r="BE317" s="14">
        <v>0</v>
      </c>
      <c r="BF317" s="14">
        <v>0</v>
      </c>
      <c r="BG317" s="14">
        <v>0</v>
      </c>
      <c r="BH317" s="14">
        <v>0</v>
      </c>
      <c r="BI317" s="57">
        <v>0</v>
      </c>
      <c r="BJ317" s="61">
        <f t="shared" si="3"/>
        <v>0</v>
      </c>
      <c r="BK317" s="52"/>
      <c r="BL317" s="16"/>
    </row>
    <row r="318" spans="1:64" ht="26.25">
      <c r="A318" s="8" t="s">
        <v>205</v>
      </c>
      <c r="B318" s="6" t="s">
        <v>206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1000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  <c r="AT318" s="14">
        <v>0</v>
      </c>
      <c r="AU318" s="14">
        <v>0</v>
      </c>
      <c r="AV318" s="14">
        <v>0</v>
      </c>
      <c r="AW318" s="14">
        <v>0</v>
      </c>
      <c r="AX318" s="14">
        <v>0</v>
      </c>
      <c r="AY318" s="14">
        <v>0</v>
      </c>
      <c r="AZ318" s="14">
        <v>0</v>
      </c>
      <c r="BA318" s="14">
        <v>0</v>
      </c>
      <c r="BB318" s="14">
        <v>0</v>
      </c>
      <c r="BC318" s="14">
        <v>0</v>
      </c>
      <c r="BD318" s="14">
        <v>0</v>
      </c>
      <c r="BE318" s="14">
        <v>0</v>
      </c>
      <c r="BF318" s="14">
        <v>0</v>
      </c>
      <c r="BG318" s="14">
        <v>0</v>
      </c>
      <c r="BH318" s="14">
        <v>0</v>
      </c>
      <c r="BI318" s="57">
        <v>0</v>
      </c>
      <c r="BJ318" s="61">
        <f t="shared" si="3"/>
        <v>1000</v>
      </c>
      <c r="BK318" s="52"/>
      <c r="BL318" s="16"/>
    </row>
    <row r="319" spans="1:64" ht="26.25">
      <c r="A319" s="8" t="s">
        <v>207</v>
      </c>
      <c r="B319" s="6" t="s">
        <v>208</v>
      </c>
      <c r="C319" s="14">
        <v>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v>0</v>
      </c>
      <c r="AM319" s="14">
        <v>0</v>
      </c>
      <c r="AN319" s="14">
        <v>0</v>
      </c>
      <c r="AO319" s="14">
        <v>0</v>
      </c>
      <c r="AP319" s="14">
        <v>0</v>
      </c>
      <c r="AQ319" s="14">
        <v>0</v>
      </c>
      <c r="AR319" s="14">
        <v>0</v>
      </c>
      <c r="AS319" s="14">
        <v>0</v>
      </c>
      <c r="AT319" s="14">
        <v>0</v>
      </c>
      <c r="AU319" s="14">
        <v>0</v>
      </c>
      <c r="AV319" s="14">
        <v>0</v>
      </c>
      <c r="AW319" s="14">
        <v>0</v>
      </c>
      <c r="AX319" s="14">
        <v>0</v>
      </c>
      <c r="AY319" s="14">
        <v>0</v>
      </c>
      <c r="AZ319" s="14">
        <v>0</v>
      </c>
      <c r="BA319" s="14">
        <v>0</v>
      </c>
      <c r="BB319" s="14">
        <v>0</v>
      </c>
      <c r="BC319" s="14">
        <v>0</v>
      </c>
      <c r="BD319" s="14">
        <v>0</v>
      </c>
      <c r="BE319" s="14">
        <v>0</v>
      </c>
      <c r="BF319" s="14">
        <v>0</v>
      </c>
      <c r="BG319" s="14">
        <v>0</v>
      </c>
      <c r="BH319" s="14">
        <v>0</v>
      </c>
      <c r="BI319" s="57">
        <v>0</v>
      </c>
      <c r="BJ319" s="61">
        <f t="shared" si="3"/>
        <v>0</v>
      </c>
      <c r="BK319" s="52"/>
      <c r="BL319" s="16"/>
    </row>
    <row r="320" spans="1:64">
      <c r="A320" s="8" t="s">
        <v>209</v>
      </c>
      <c r="B320" s="6" t="s">
        <v>210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0</v>
      </c>
      <c r="AR320" s="14">
        <v>0</v>
      </c>
      <c r="AS320" s="14">
        <v>0</v>
      </c>
      <c r="AT320" s="14">
        <v>0</v>
      </c>
      <c r="AU320" s="14">
        <v>0</v>
      </c>
      <c r="AV320" s="14">
        <v>0</v>
      </c>
      <c r="AW320" s="14">
        <v>0</v>
      </c>
      <c r="AX320" s="14">
        <v>0</v>
      </c>
      <c r="AY320" s="14">
        <v>0</v>
      </c>
      <c r="AZ320" s="14">
        <v>0</v>
      </c>
      <c r="BA320" s="14">
        <v>0</v>
      </c>
      <c r="BB320" s="14">
        <v>0</v>
      </c>
      <c r="BC320" s="14">
        <v>0</v>
      </c>
      <c r="BD320" s="14">
        <v>0</v>
      </c>
      <c r="BE320" s="14">
        <v>0</v>
      </c>
      <c r="BF320" s="14">
        <v>0</v>
      </c>
      <c r="BG320" s="14">
        <v>0</v>
      </c>
      <c r="BH320" s="14">
        <v>0</v>
      </c>
      <c r="BI320" s="57">
        <v>0</v>
      </c>
      <c r="BJ320" s="61">
        <f t="shared" si="3"/>
        <v>0</v>
      </c>
      <c r="BK320" s="52"/>
      <c r="BL320" s="16"/>
    </row>
    <row r="321" spans="1:73" ht="64.5">
      <c r="A321" s="8" t="s">
        <v>211</v>
      </c>
      <c r="B321" s="6" t="s">
        <v>212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0</v>
      </c>
      <c r="AQ321" s="14">
        <v>0</v>
      </c>
      <c r="AR321" s="14">
        <v>0</v>
      </c>
      <c r="AS321" s="14">
        <v>0</v>
      </c>
      <c r="AT321" s="14">
        <v>0</v>
      </c>
      <c r="AU321" s="14">
        <v>0</v>
      </c>
      <c r="AV321" s="14">
        <v>0</v>
      </c>
      <c r="AW321" s="14">
        <v>0</v>
      </c>
      <c r="AX321" s="14">
        <v>0</v>
      </c>
      <c r="AY321" s="14">
        <v>0</v>
      </c>
      <c r="AZ321" s="14">
        <v>0</v>
      </c>
      <c r="BA321" s="14">
        <v>0</v>
      </c>
      <c r="BB321" s="14">
        <v>0</v>
      </c>
      <c r="BC321" s="14">
        <v>0</v>
      </c>
      <c r="BD321" s="14">
        <v>0</v>
      </c>
      <c r="BE321" s="14">
        <v>0</v>
      </c>
      <c r="BF321" s="14">
        <v>0</v>
      </c>
      <c r="BG321" s="14">
        <v>0</v>
      </c>
      <c r="BH321" s="14">
        <v>0</v>
      </c>
      <c r="BI321" s="57">
        <v>0</v>
      </c>
      <c r="BJ321" s="61">
        <f t="shared" si="3"/>
        <v>0</v>
      </c>
      <c r="BK321" s="52"/>
      <c r="BL321" s="16"/>
    </row>
    <row r="322" spans="1:73" ht="26.25">
      <c r="A322" s="8" t="s">
        <v>213</v>
      </c>
      <c r="B322" s="6" t="s">
        <v>214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0</v>
      </c>
      <c r="AR322" s="14">
        <v>0</v>
      </c>
      <c r="AS322" s="14">
        <v>0</v>
      </c>
      <c r="AT322" s="14">
        <v>0</v>
      </c>
      <c r="AU322" s="14">
        <v>0</v>
      </c>
      <c r="AV322" s="14">
        <v>0</v>
      </c>
      <c r="AW322" s="14">
        <v>0</v>
      </c>
      <c r="AX322" s="14">
        <v>0</v>
      </c>
      <c r="AY322" s="14">
        <v>0</v>
      </c>
      <c r="AZ322" s="14">
        <v>0</v>
      </c>
      <c r="BA322" s="14">
        <v>0</v>
      </c>
      <c r="BB322" s="14">
        <v>0</v>
      </c>
      <c r="BC322" s="14">
        <v>0</v>
      </c>
      <c r="BD322" s="14">
        <v>0</v>
      </c>
      <c r="BE322" s="14">
        <v>0</v>
      </c>
      <c r="BF322" s="14">
        <v>0</v>
      </c>
      <c r="BG322" s="14">
        <v>0</v>
      </c>
      <c r="BH322" s="14">
        <v>0</v>
      </c>
      <c r="BI322" s="57">
        <v>0</v>
      </c>
      <c r="BJ322" s="61">
        <f>BI322+BH322+BG322+BF322+BE322+BD322+BC322+BB322+BA322+AZ322+AY322+AX322+AW322+AV322+AU322+AT322+AS322+AR322+AQ322+AP322+AO322+AN322+AM322+AL322+AK322+AJ322+AI322+AH322+AG322+AF322+AE322+AD322+AC322+AB322+AA322+Z322+Y322+X322+W322+V322+U322+T322+S322+R322+Q322+P322+O322+N322+M322+L322+K322+J322+I322+H322+G322+F322+E322+D322+C322</f>
        <v>0</v>
      </c>
      <c r="BK322" s="52"/>
      <c r="BL322" s="16"/>
    </row>
    <row r="323" spans="1:73" ht="90">
      <c r="A323" s="8" t="s">
        <v>215</v>
      </c>
      <c r="B323" s="6" t="s">
        <v>216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v>0</v>
      </c>
      <c r="AM323" s="14">
        <v>0</v>
      </c>
      <c r="AN323" s="14">
        <v>0</v>
      </c>
      <c r="AO323" s="14">
        <v>0</v>
      </c>
      <c r="AP323" s="14">
        <v>0</v>
      </c>
      <c r="AQ323" s="14">
        <v>0</v>
      </c>
      <c r="AR323" s="14">
        <v>0</v>
      </c>
      <c r="AS323" s="14">
        <v>0</v>
      </c>
      <c r="AT323" s="14">
        <v>0</v>
      </c>
      <c r="AU323" s="14">
        <v>0</v>
      </c>
      <c r="AV323" s="14">
        <v>0</v>
      </c>
      <c r="AW323" s="14">
        <v>0</v>
      </c>
      <c r="AX323" s="14">
        <v>0</v>
      </c>
      <c r="AY323" s="14">
        <v>0</v>
      </c>
      <c r="AZ323" s="14">
        <v>0</v>
      </c>
      <c r="BA323" s="14">
        <v>0</v>
      </c>
      <c r="BB323" s="14">
        <v>0</v>
      </c>
      <c r="BC323" s="14">
        <v>0</v>
      </c>
      <c r="BD323" s="14">
        <v>0</v>
      </c>
      <c r="BE323" s="14">
        <v>0</v>
      </c>
      <c r="BF323" s="14">
        <v>0</v>
      </c>
      <c r="BG323" s="14">
        <v>0</v>
      </c>
      <c r="BH323" s="14">
        <v>0</v>
      </c>
      <c r="BI323" s="57">
        <v>0</v>
      </c>
      <c r="BJ323" s="61">
        <f>BI323+BH323+BG323+BF323+BE323+BD323+BC323+BB323+BA323+AZ323+AY323+AX323+AW323+AV323+AU323+AT323+AS323+AR323+AQ323+AP323+AO323+AN323+AM323+AL323+AK323+AJ323+AI323+AH323+AG323+AF323+AE323+AD323+AC323+AB323+AA323+Z323+Y323+X323+W323+V323+U323+T323+S323+R323+Q323+P323+O323+N323+M323+L323+K323+J323+I323+H323+G323+F323+E323+D323+C323</f>
        <v>0</v>
      </c>
      <c r="BK323" s="52"/>
      <c r="BL323" s="16"/>
    </row>
    <row r="324" spans="1:73" ht="39">
      <c r="A324" s="5" t="s">
        <v>217</v>
      </c>
      <c r="B324" s="6" t="s">
        <v>218</v>
      </c>
      <c r="C324" s="13" t="s">
        <v>224</v>
      </c>
      <c r="D324" s="13" t="s">
        <v>224</v>
      </c>
      <c r="E324" s="13" t="s">
        <v>224</v>
      </c>
      <c r="F324" s="13" t="s">
        <v>224</v>
      </c>
      <c r="G324" s="13" t="s">
        <v>224</v>
      </c>
      <c r="H324" s="13" t="s">
        <v>224</v>
      </c>
      <c r="I324" s="13" t="s">
        <v>224</v>
      </c>
      <c r="J324" s="13" t="s">
        <v>224</v>
      </c>
      <c r="K324" s="13" t="s">
        <v>224</v>
      </c>
      <c r="L324" s="13" t="s">
        <v>224</v>
      </c>
      <c r="M324" s="13" t="s">
        <v>224</v>
      </c>
      <c r="N324" s="13" t="s">
        <v>224</v>
      </c>
      <c r="O324" s="13" t="s">
        <v>224</v>
      </c>
      <c r="P324" s="13" t="s">
        <v>224</v>
      </c>
      <c r="Q324" s="13" t="s">
        <v>224</v>
      </c>
      <c r="R324" s="13" t="s">
        <v>224</v>
      </c>
      <c r="S324" s="13" t="s">
        <v>224</v>
      </c>
      <c r="T324" s="13" t="s">
        <v>224</v>
      </c>
      <c r="U324" s="13" t="s">
        <v>224</v>
      </c>
      <c r="V324" s="13" t="s">
        <v>224</v>
      </c>
      <c r="W324" s="13" t="s">
        <v>224</v>
      </c>
      <c r="X324" s="13" t="s">
        <v>224</v>
      </c>
      <c r="Y324" s="13" t="s">
        <v>224</v>
      </c>
      <c r="Z324" s="13" t="s">
        <v>224</v>
      </c>
      <c r="AA324" s="13" t="s">
        <v>224</v>
      </c>
      <c r="AB324" s="13" t="s">
        <v>224</v>
      </c>
      <c r="AC324" s="13" t="s">
        <v>224</v>
      </c>
      <c r="AD324" s="13" t="s">
        <v>224</v>
      </c>
      <c r="AE324" s="13" t="s">
        <v>224</v>
      </c>
      <c r="AF324" s="13" t="s">
        <v>224</v>
      </c>
      <c r="AG324" s="13" t="s">
        <v>224</v>
      </c>
      <c r="AH324" s="13" t="s">
        <v>224</v>
      </c>
      <c r="AI324" s="13" t="s">
        <v>224</v>
      </c>
      <c r="AJ324" s="13" t="s">
        <v>224</v>
      </c>
      <c r="AK324" s="13" t="s">
        <v>224</v>
      </c>
      <c r="AL324" s="13" t="s">
        <v>224</v>
      </c>
      <c r="AM324" s="13" t="s">
        <v>224</v>
      </c>
      <c r="AN324" s="13" t="s">
        <v>224</v>
      </c>
      <c r="AO324" s="13" t="s">
        <v>224</v>
      </c>
      <c r="AP324" s="13" t="s">
        <v>224</v>
      </c>
      <c r="AQ324" s="13" t="s">
        <v>224</v>
      </c>
      <c r="AR324" s="13" t="s">
        <v>224</v>
      </c>
      <c r="AS324" s="13" t="s">
        <v>224</v>
      </c>
      <c r="AT324" s="13" t="s">
        <v>224</v>
      </c>
      <c r="AU324" s="13" t="s">
        <v>224</v>
      </c>
      <c r="AV324" s="13" t="s">
        <v>224</v>
      </c>
      <c r="AW324" s="13" t="s">
        <v>224</v>
      </c>
      <c r="AX324" s="13" t="s">
        <v>224</v>
      </c>
      <c r="AY324" s="13" t="s">
        <v>224</v>
      </c>
      <c r="AZ324" s="13" t="s">
        <v>224</v>
      </c>
      <c r="BA324" s="13" t="s">
        <v>224</v>
      </c>
      <c r="BB324" s="13" t="s">
        <v>224</v>
      </c>
      <c r="BC324" s="13" t="s">
        <v>224</v>
      </c>
      <c r="BD324" s="13" t="s">
        <v>224</v>
      </c>
      <c r="BE324" s="13" t="s">
        <v>224</v>
      </c>
      <c r="BF324" s="13" t="s">
        <v>224</v>
      </c>
      <c r="BG324" s="13" t="s">
        <v>224</v>
      </c>
      <c r="BH324" s="13" t="s">
        <v>224</v>
      </c>
      <c r="BI324" s="56" t="s">
        <v>224</v>
      </c>
      <c r="BJ324" s="61" t="e">
        <f>BI324+BH324+BG324+BF324+BE324+BD324+BC324+BB324+BA324+AZ324+AY324+AX324+AW324+AV324+AU324+AT324+AS324+AR324+AQ324+AP324+AO324+AN324+AM324+AL324+AK324+AJ324+AI324+AH324+AG324+AF324+AE324+AD324+AC324+AB324+AA324+Z324+Y324+X324+W324+V324+U324+T324+S324+R324+Q324+P324+O324+N324+M324+L324+K324+J324+I324+H324+G324+F324+E324+D324+C324</f>
        <v>#VALUE!</v>
      </c>
      <c r="BK324" s="53"/>
      <c r="BL324" s="16"/>
    </row>
    <row r="325" spans="1:73" ht="39">
      <c r="A325" s="5" t="s">
        <v>219</v>
      </c>
      <c r="B325" s="6" t="s">
        <v>220</v>
      </c>
      <c r="C325" s="13" t="s">
        <v>224</v>
      </c>
      <c r="D325" s="13" t="s">
        <v>224</v>
      </c>
      <c r="E325" s="13" t="s">
        <v>224</v>
      </c>
      <c r="F325" s="13" t="s">
        <v>224</v>
      </c>
      <c r="G325" s="13" t="s">
        <v>224</v>
      </c>
      <c r="H325" s="13" t="s">
        <v>224</v>
      </c>
      <c r="I325" s="13" t="s">
        <v>224</v>
      </c>
      <c r="J325" s="13" t="s">
        <v>224</v>
      </c>
      <c r="K325" s="13" t="s">
        <v>224</v>
      </c>
      <c r="L325" s="13" t="s">
        <v>224</v>
      </c>
      <c r="M325" s="13" t="s">
        <v>224</v>
      </c>
      <c r="N325" s="13" t="s">
        <v>224</v>
      </c>
      <c r="O325" s="13" t="s">
        <v>224</v>
      </c>
      <c r="P325" s="13" t="s">
        <v>224</v>
      </c>
      <c r="Q325" s="13" t="s">
        <v>224</v>
      </c>
      <c r="R325" s="13" t="s">
        <v>224</v>
      </c>
      <c r="S325" s="13" t="s">
        <v>224</v>
      </c>
      <c r="T325" s="13" t="s">
        <v>224</v>
      </c>
      <c r="U325" s="13" t="s">
        <v>224</v>
      </c>
      <c r="V325" s="13" t="s">
        <v>224</v>
      </c>
      <c r="W325" s="13" t="s">
        <v>224</v>
      </c>
      <c r="X325" s="13" t="s">
        <v>224</v>
      </c>
      <c r="Y325" s="13" t="s">
        <v>224</v>
      </c>
      <c r="Z325" s="13" t="s">
        <v>224</v>
      </c>
      <c r="AA325" s="13" t="s">
        <v>224</v>
      </c>
      <c r="AB325" s="13" t="s">
        <v>224</v>
      </c>
      <c r="AC325" s="13" t="s">
        <v>224</v>
      </c>
      <c r="AD325" s="13" t="s">
        <v>224</v>
      </c>
      <c r="AE325" s="13" t="s">
        <v>224</v>
      </c>
      <c r="AF325" s="13" t="s">
        <v>224</v>
      </c>
      <c r="AG325" s="13" t="s">
        <v>224</v>
      </c>
      <c r="AH325" s="13" t="s">
        <v>224</v>
      </c>
      <c r="AI325" s="13" t="s">
        <v>224</v>
      </c>
      <c r="AJ325" s="13" t="s">
        <v>224</v>
      </c>
      <c r="AK325" s="13" t="s">
        <v>224</v>
      </c>
      <c r="AL325" s="13" t="s">
        <v>224</v>
      </c>
      <c r="AM325" s="13" t="s">
        <v>224</v>
      </c>
      <c r="AN325" s="13" t="s">
        <v>224</v>
      </c>
      <c r="AO325" s="13" t="s">
        <v>224</v>
      </c>
      <c r="AP325" s="13" t="s">
        <v>224</v>
      </c>
      <c r="AQ325" s="13" t="s">
        <v>224</v>
      </c>
      <c r="AR325" s="13" t="s">
        <v>224</v>
      </c>
      <c r="AS325" s="13" t="s">
        <v>224</v>
      </c>
      <c r="AT325" s="13" t="s">
        <v>224</v>
      </c>
      <c r="AU325" s="13" t="s">
        <v>224</v>
      </c>
      <c r="AV325" s="13" t="s">
        <v>224</v>
      </c>
      <c r="AW325" s="13" t="s">
        <v>224</v>
      </c>
      <c r="AX325" s="13" t="s">
        <v>224</v>
      </c>
      <c r="AY325" s="13" t="s">
        <v>224</v>
      </c>
      <c r="AZ325" s="13" t="s">
        <v>224</v>
      </c>
      <c r="BA325" s="13" t="s">
        <v>224</v>
      </c>
      <c r="BB325" s="13" t="s">
        <v>224</v>
      </c>
      <c r="BC325" s="13" t="s">
        <v>224</v>
      </c>
      <c r="BD325" s="13" t="s">
        <v>224</v>
      </c>
      <c r="BE325" s="13" t="s">
        <v>224</v>
      </c>
      <c r="BF325" s="13" t="s">
        <v>224</v>
      </c>
      <c r="BG325" s="13" t="s">
        <v>224</v>
      </c>
      <c r="BH325" s="13" t="s">
        <v>224</v>
      </c>
      <c r="BI325" s="56" t="s">
        <v>224</v>
      </c>
      <c r="BJ325" s="61" t="e">
        <f>BI325+BH325+BG325+BF325+BE325+BD325+BC325+BB325+BA325+AZ325+AY325+AX325+AW325+AV325+AU325+AT325+AS325+AR325+AQ325+AP325+AO325+AN325+AM325+AL325+AK325+AJ325+AI325+AH325+AG325+AF325+AE325+AD325+AC325+AB325+AA325+Z325+Y325+X325+W325+V325+U325+T325+S325+R325+Q325+P325+O325+N325+M325+L325+K325+J325+I325+H325+G325+F325+E325+D325+C325</f>
        <v>#VALUE!</v>
      </c>
      <c r="BK325" s="53"/>
      <c r="BL325" s="16"/>
    </row>
    <row r="326" spans="1:73">
      <c r="A326" s="5" t="s">
        <v>221</v>
      </c>
      <c r="B326" s="6" t="s">
        <v>222</v>
      </c>
      <c r="C326" s="14">
        <v>16136</v>
      </c>
      <c r="D326" s="14">
        <v>3574</v>
      </c>
      <c r="E326" s="14">
        <v>130</v>
      </c>
      <c r="F326" s="14">
        <v>300</v>
      </c>
      <c r="G326" s="14">
        <v>0</v>
      </c>
      <c r="H326" s="14">
        <v>276</v>
      </c>
      <c r="I326" s="14">
        <v>0</v>
      </c>
      <c r="J326" s="14">
        <v>0</v>
      </c>
      <c r="K326" s="14">
        <v>32</v>
      </c>
      <c r="L326" s="14">
        <v>0</v>
      </c>
      <c r="M326" s="14">
        <v>600</v>
      </c>
      <c r="N326" s="14">
        <v>0</v>
      </c>
      <c r="O326" s="14">
        <v>0</v>
      </c>
      <c r="P326" s="14">
        <v>2250</v>
      </c>
      <c r="Q326" s="14">
        <v>0</v>
      </c>
      <c r="R326" s="14">
        <v>38</v>
      </c>
      <c r="S326" s="14">
        <v>0</v>
      </c>
      <c r="T326" s="14">
        <v>0</v>
      </c>
      <c r="U326" s="14">
        <v>0</v>
      </c>
      <c r="V326" s="14">
        <v>0</v>
      </c>
      <c r="W326" s="14">
        <v>300</v>
      </c>
      <c r="X326" s="14">
        <v>0</v>
      </c>
      <c r="Y326" s="14">
        <v>0</v>
      </c>
      <c r="Z326" s="14">
        <v>0</v>
      </c>
      <c r="AA326" s="14">
        <v>400</v>
      </c>
      <c r="AB326" s="14">
        <v>0</v>
      </c>
      <c r="AC326" s="14">
        <v>300</v>
      </c>
      <c r="AD326" s="14">
        <v>62</v>
      </c>
      <c r="AE326" s="14">
        <v>38</v>
      </c>
      <c r="AF326" s="14">
        <v>0</v>
      </c>
      <c r="AG326" s="14">
        <v>332</v>
      </c>
      <c r="AH326" s="14">
        <v>0</v>
      </c>
      <c r="AI326" s="14">
        <v>0</v>
      </c>
      <c r="AJ326" s="14">
        <v>550</v>
      </c>
      <c r="AK326" s="14">
        <v>0</v>
      </c>
      <c r="AL326" s="14">
        <v>0</v>
      </c>
      <c r="AM326" s="14">
        <v>0</v>
      </c>
      <c r="AN326" s="14">
        <v>0</v>
      </c>
      <c r="AO326" s="14">
        <v>362</v>
      </c>
      <c r="AP326" s="14">
        <v>0</v>
      </c>
      <c r="AQ326" s="14">
        <v>66</v>
      </c>
      <c r="AR326" s="14">
        <v>12</v>
      </c>
      <c r="AS326" s="14">
        <v>0</v>
      </c>
      <c r="AT326" s="14">
        <v>0</v>
      </c>
      <c r="AU326" s="14">
        <v>26</v>
      </c>
      <c r="AV326" s="14">
        <v>0</v>
      </c>
      <c r="AW326" s="14">
        <v>0</v>
      </c>
      <c r="AX326" s="14">
        <v>150</v>
      </c>
      <c r="AY326" s="14">
        <v>0</v>
      </c>
      <c r="AZ326" s="14">
        <v>0</v>
      </c>
      <c r="BA326" s="14">
        <v>110</v>
      </c>
      <c r="BB326" s="14">
        <v>126</v>
      </c>
      <c r="BC326" s="14">
        <v>418</v>
      </c>
      <c r="BD326" s="14">
        <v>150</v>
      </c>
      <c r="BE326" s="14">
        <v>0</v>
      </c>
      <c r="BF326" s="14">
        <v>0</v>
      </c>
      <c r="BG326" s="14">
        <v>0</v>
      </c>
      <c r="BH326" s="14">
        <v>150</v>
      </c>
      <c r="BI326" s="57">
        <v>0</v>
      </c>
      <c r="BJ326" s="61">
        <f>BI326+BH326+BG326+BF326+BE326+BD326+BC326+BB326+BA326+AZ326+AY326+AX326+AW326+AV326+AU326+AT326+AS326+AR326+AQ326+AP326+AO326+AN326+AM326+AL326+AK326+AJ326+AI326+AH326+AG326+AF326+AE326+AD326+AC326+AB326+AA326+Z326+Y326+X326+W326+V326+U326+T326+S326+R326+Q326+P326+O326+N326+M326+L326+K326+J326+I326+H326+G326+F326+E326+D326+C326</f>
        <v>26888</v>
      </c>
      <c r="BK326" s="52"/>
      <c r="BL326" s="16"/>
    </row>
    <row r="327" spans="1:73" s="1" customFormat="1">
      <c r="A327" s="2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</row>
    <row r="328" spans="1:73" s="1" customFormat="1">
      <c r="A328" s="2" t="s">
        <v>227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</row>
    <row r="329" spans="1:73" s="1" customFormat="1">
      <c r="A329" s="2" t="s">
        <v>228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</row>
    <row r="330" spans="1:73" s="1" customFormat="1">
      <c r="A330" s="2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</row>
    <row r="331" spans="1:73" s="1" customFormat="1">
      <c r="A331" s="2" t="s">
        <v>229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</row>
    <row r="332" spans="1:73" s="1" customFormat="1">
      <c r="A332" s="2" t="s">
        <v>230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</row>
    <row r="333" spans="1:73" s="1" customFormat="1">
      <c r="A333" s="2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</row>
    <row r="334" spans="1:73">
      <c r="C334" s="11"/>
    </row>
    <row r="335" spans="1:73">
      <c r="C335" s="11"/>
    </row>
    <row r="336" spans="1:73">
      <c r="C336" s="11"/>
    </row>
    <row r="337" spans="3:3">
      <c r="C337" s="11"/>
    </row>
    <row r="338" spans="3:3">
      <c r="C338" s="11"/>
    </row>
    <row r="339" spans="3:3">
      <c r="C339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Край поселения</vt:lpstr>
      <vt:lpstr>Край в разрезе октмо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Людмила Спиридоновна</dc:creator>
  <cp:lastModifiedBy>user817</cp:lastModifiedBy>
  <cp:lastPrinted>2019-02-12T00:44:13Z</cp:lastPrinted>
  <dcterms:created xsi:type="dcterms:W3CDTF">2019-02-07T01:28:37Z</dcterms:created>
  <dcterms:modified xsi:type="dcterms:W3CDTF">2019-02-15T01:49:07Z</dcterms:modified>
</cp:coreProperties>
</file>